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'Лист1'!$A$1:$E$106</definedName>
  </definedNames>
  <calcPr fullCalcOnLoad="1"/>
</workbook>
</file>

<file path=xl/sharedStrings.xml><?xml version="1.0" encoding="utf-8"?>
<sst xmlns="http://schemas.openxmlformats.org/spreadsheetml/2006/main" count="218" uniqueCount="84">
  <si>
    <t>Наименование</t>
  </si>
  <si>
    <t>Целевая статья</t>
  </si>
  <si>
    <t>Вид расходов</t>
  </si>
  <si>
    <t xml:space="preserve">        В С Е Г О</t>
  </si>
  <si>
    <t>Сумма, руб.</t>
  </si>
  <si>
    <t>200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</si>
  <si>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</si>
  <si>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</si>
  <si>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</si>
  <si>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</si>
  <si>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</si>
  <si>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</si>
  <si>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</si>
  <si>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</si>
  <si>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</si>
  <si>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</si>
  <si>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</si>
  <si>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Мероприятия в сфере физической культуры и спорта</t>
  </si>
  <si>
    <t>Содержание и обеспечение деятельности органов местного самоуправления</t>
  </si>
  <si>
    <t>Другие направления расходов</t>
  </si>
  <si>
    <t>1049900027</t>
  </si>
  <si>
    <t>1059900028</t>
  </si>
  <si>
    <t>1069900026</t>
  </si>
  <si>
    <t>1089900030</t>
  </si>
  <si>
    <t>1019900025</t>
  </si>
  <si>
    <t>1019900031</t>
  </si>
  <si>
    <t>1019900099</t>
  </si>
  <si>
    <t>1029900024</t>
  </si>
  <si>
    <t>1029900023</t>
  </si>
  <si>
    <t>1079900023</t>
  </si>
  <si>
    <t>Публичные нормативные обязательства</t>
  </si>
  <si>
    <t>1010200031</t>
  </si>
  <si>
    <t>1020200031</t>
  </si>
  <si>
    <t>1079900029</t>
  </si>
  <si>
    <t>Мероприятия по защите населения и обеспечение мер пожарной безопасности в границах городского округа</t>
  </si>
  <si>
    <t>1039900099</t>
  </si>
  <si>
    <t>1099900032</t>
  </si>
  <si>
    <t>1099900033</t>
  </si>
  <si>
    <t>Благоустройство мест захоронения</t>
  </si>
  <si>
    <t>Благоустройство территорий</t>
  </si>
  <si>
    <t>1030100099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</si>
  <si>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</si>
  <si>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</si>
  <si>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</si>
  <si>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муниципального образования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</si>
  <si>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</si>
  <si>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</si>
  <si>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</si>
  <si>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</si>
  <si>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 xml:space="preserve">Муниципальная программа "Благоустройство городского округа "Новая Земля" </t>
  </si>
  <si>
    <t>240</t>
  </si>
  <si>
    <t>Иные закупки товаров, работ и услуг для обеспечения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</si>
  <si>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</si>
  <si>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</si>
  <si>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1030000000</t>
  </si>
  <si>
    <t>1030100000</t>
  </si>
  <si>
    <t>1040000000</t>
  </si>
  <si>
    <t>1049900000</t>
  </si>
  <si>
    <t>1059900000</t>
  </si>
  <si>
    <t>1060000000</t>
  </si>
  <si>
    <t>1069900000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</si>
  <si>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</si>
  <si>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</si>
  <si>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</si>
  <si>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</si>
  <si>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</si>
  <si>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</si>
  <si>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</si>
  <si>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1020000000</t>
  </si>
  <si>
    <t>1029900000</t>
  </si>
  <si>
    <t>Премии и гранты</t>
  </si>
  <si>
    <t>350</t>
  </si>
  <si>
    <t>1070000000</t>
  </si>
  <si>
    <t>1079900000</t>
  </si>
  <si>
    <t>Публичные нормативные социальные выплаты гражданам</t>
  </si>
  <si>
    <t>310</t>
  </si>
  <si>
    <t>1010200000</t>
  </si>
  <si>
    <t>1020200000</t>
  </si>
  <si>
    <t>1050000000</t>
  </si>
  <si>
    <t>Распределение бюджетных ассигнований на реализацию муниципальных программ по группам видов расходов классификации расходов бюджета муниципального образования городской округ "Новая Земля" на 2024 год</t>
  </si>
  <si>
    <t>1110200000</t>
  </si>
  <si>
    <t>1110200031</t>
  </si>
  <si>
    <t>1110000000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</si>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</sst>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53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187" fontId="0" fillId="0" borderId="0" xfId="60" applyFont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43" fontId="0" fillId="34" borderId="0" xfId="0" applyNumberFormat="1" applyFill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3" fontId="7" fillId="0" borderId="0" xfId="0" applyNumberFormat="1" applyFont="1" applyAlignment="1">
      <alignment/>
    </xf>
    <xf numFmtId="173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3" fontId="8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173" fontId="10" fillId="34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0" fillId="34" borderId="11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152400</xdr:rowOff>
    </xdr:from>
    <xdr:to>
      <xdr:col>4</xdr:col>
      <xdr:colOff>1038225</xdr:colOff>
      <xdr:row>13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6362700" y="1447800"/>
          <a:ext cx="25908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6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13 декабря 2023 года  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1038225</xdr:colOff>
      <xdr:row>7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6362700" y="161925"/>
          <a:ext cx="2590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5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14 февраля 2024 года  № 145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Normal="75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95.421875" style="2" customWidth="1"/>
    <col min="2" max="2" width="4.7109375" style="2" customWidth="1"/>
    <col min="3" max="3" width="12.421875" style="2" customWidth="1"/>
    <col min="4" max="4" width="6.140625" style="2" customWidth="1"/>
    <col min="5" max="5" width="17.140625" style="2" customWidth="1"/>
    <col min="6" max="6" width="17.8515625" style="0" customWidth="1"/>
    <col min="7" max="7" width="18.8515625" style="0" customWidth="1"/>
    <col min="8" max="8" width="21.57421875" style="0" customWidth="1"/>
    <col min="9" max="9" width="16.421875" style="0" customWidth="1"/>
  </cols>
  <sheetData>
    <row r="1" spans="2:5" ht="12.75">
      <c r="B1" s="46"/>
      <c r="C1" s="47"/>
      <c r="D1" s="47"/>
      <c r="E1" s="47"/>
    </row>
    <row r="2" spans="2:5" ht="12.75">
      <c r="B2" s="41"/>
      <c r="C2" s="42"/>
      <c r="D2" s="42"/>
      <c r="E2" s="42"/>
    </row>
    <row r="3" spans="2:5" ht="12.75">
      <c r="B3" s="41"/>
      <c r="C3" s="42"/>
      <c r="D3" s="42"/>
      <c r="E3" s="42"/>
    </row>
    <row r="4" spans="2:5" ht="12.75">
      <c r="B4" s="41"/>
      <c r="C4" s="42"/>
      <c r="D4" s="42"/>
      <c r="E4" s="42"/>
    </row>
    <row r="5" spans="2:5" ht="12.75">
      <c r="B5" s="41"/>
      <c r="C5" s="42"/>
      <c r="D5" s="42"/>
      <c r="E5" s="42"/>
    </row>
    <row r="6" spans="2:5" ht="12.75">
      <c r="B6" s="41"/>
      <c r="C6" s="42"/>
      <c r="D6" s="42"/>
      <c r="E6" s="42"/>
    </row>
    <row r="7" spans="2:5" ht="12.75">
      <c r="B7" s="41"/>
      <c r="C7" s="42"/>
      <c r="D7" s="42"/>
      <c r="E7" s="42"/>
    </row>
    <row r="8" spans="2:5" ht="12.75">
      <c r="B8" s="41"/>
      <c r="C8" s="42"/>
      <c r="D8" s="42"/>
      <c r="E8" s="42"/>
    </row>
    <row r="9" spans="2:5" ht="12.75">
      <c r="B9" s="41"/>
      <c r="C9" s="42"/>
      <c r="D9" s="42"/>
      <c r="E9" s="42"/>
    </row>
    <row r="10" spans="1:5" ht="12.75">
      <c r="A10" s="9"/>
      <c r="B10" s="48"/>
      <c r="C10" s="48"/>
      <c r="D10" s="48"/>
      <c r="E10" s="48"/>
    </row>
    <row r="11" spans="1:5" ht="12.75">
      <c r="A11" s="9"/>
      <c r="B11" s="48"/>
      <c r="C11" s="48"/>
      <c r="D11" s="48"/>
      <c r="E11" s="48"/>
    </row>
    <row r="12" spans="1:5" ht="12.75">
      <c r="A12" s="9"/>
      <c r="B12" s="49"/>
      <c r="C12" s="49"/>
      <c r="D12" s="49"/>
      <c r="E12" s="49"/>
    </row>
    <row r="13" spans="1:5" ht="12.75">
      <c r="A13" s="9"/>
      <c r="B13" s="49"/>
      <c r="C13" s="49"/>
      <c r="D13" s="49"/>
      <c r="E13" s="49"/>
    </row>
    <row r="14" spans="1:5" ht="12.75">
      <c r="A14" s="9"/>
      <c r="B14" s="49"/>
      <c r="C14" s="49"/>
      <c r="D14" s="49"/>
      <c r="E14" s="49"/>
    </row>
    <row r="15" spans="1:5" ht="15" customHeight="1">
      <c r="A15" s="9"/>
      <c r="B15" s="9"/>
      <c r="C15" s="9"/>
      <c r="D15" s="10"/>
      <c r="E15" s="9"/>
    </row>
    <row r="16" spans="1:5" ht="63" customHeight="1">
      <c r="A16" s="45" t="s">
        <v>79</v>
      </c>
      <c r="B16" s="45"/>
      <c r="C16" s="45"/>
      <c r="D16" s="45"/>
      <c r="E16" s="45"/>
    </row>
    <row r="17" spans="1:5" ht="3.75" customHeight="1" hidden="1">
      <c r="A17" s="9"/>
      <c r="B17" s="9"/>
      <c r="C17" s="9"/>
      <c r="D17" s="9"/>
      <c r="E17" s="9"/>
    </row>
    <row r="18" spans="1:5" ht="26.25" customHeight="1">
      <c r="A18" s="53" t="s">
        <v>0</v>
      </c>
      <c r="B18" s="54" t="s">
        <v>1</v>
      </c>
      <c r="C18" s="54"/>
      <c r="D18" s="55" t="s">
        <v>2</v>
      </c>
      <c r="E18" s="54" t="s">
        <v>4</v>
      </c>
    </row>
    <row r="19" spans="1:5" ht="35.25" customHeight="1">
      <c r="A19" s="53"/>
      <c r="B19" s="54"/>
      <c r="C19" s="54"/>
      <c r="D19" s="55"/>
      <c r="E19" s="54"/>
    </row>
    <row r="20" spans="1:5" s="1" customFormat="1" ht="12.75">
      <c r="A20" s="20">
        <v>1</v>
      </c>
      <c r="B20" s="59">
        <v>2</v>
      </c>
      <c r="C20" s="59"/>
      <c r="D20" s="20">
        <v>3</v>
      </c>
      <c r="E20" s="20">
        <v>4</v>
      </c>
    </row>
    <row r="21" spans="1:5" s="4" customFormat="1" ht="18" customHeight="1">
      <c r="A21" s="33" t="s">
        <v>46</v>
      </c>
      <c r="B21" s="43" t="s">
        <v>66</v>
      </c>
      <c r="C21" s="44"/>
      <c r="D21" s="34"/>
      <c r="E21" s="23">
        <f>E22+E26</f>
        <v>7250000</v>
      </c>
    </row>
    <row r="22" spans="1:5" ht="16.5" customHeight="1">
      <c r="A22" s="24" t="s">
        <v>30</v>
      </c>
      <c r="B22" s="50" t="s">
        <v>76</v>
      </c>
      <c r="C22" s="51"/>
      <c r="D22" s="25"/>
      <c r="E22" s="26">
        <f>E23</f>
        <v>2931000</v>
      </c>
    </row>
    <row r="23" spans="1:5" ht="16.5" customHeight="1">
      <c r="A23" s="24" t="s">
        <v>13</v>
      </c>
      <c r="B23" s="50" t="s">
        <v>31</v>
      </c>
      <c r="C23" s="51"/>
      <c r="D23" s="25"/>
      <c r="E23" s="26">
        <f>E24</f>
        <v>2931000</v>
      </c>
    </row>
    <row r="24" spans="1:5" s="6" customFormat="1" ht="19.5" customHeight="1">
      <c r="A24" s="38" t="s">
        <v>7</v>
      </c>
      <c r="B24" s="43" t="s">
        <v>31</v>
      </c>
      <c r="C24" s="44"/>
      <c r="D24" s="30" t="s">
        <v>6</v>
      </c>
      <c r="E24" s="26">
        <f>E25</f>
        <v>2931000</v>
      </c>
    </row>
    <row r="25" spans="1:5" s="6" customFormat="1" ht="19.5" customHeight="1">
      <c r="A25" s="38" t="s">
        <v>74</v>
      </c>
      <c r="B25" s="43" t="s">
        <v>31</v>
      </c>
      <c r="C25" s="44"/>
      <c r="D25" s="30" t="s">
        <v>75</v>
      </c>
      <c r="E25" s="26">
        <f>1226000+1705000</f>
        <v>2931000</v>
      </c>
    </row>
    <row r="26" spans="1:5" s="4" customFormat="1" ht="18" customHeight="1">
      <c r="A26" s="29" t="s">
        <v>19</v>
      </c>
      <c r="B26" s="43" t="s">
        <v>67</v>
      </c>
      <c r="C26" s="44"/>
      <c r="D26" s="28"/>
      <c r="E26" s="26">
        <f>E28+E30+E33+E36</f>
        <v>4319000</v>
      </c>
    </row>
    <row r="27" spans="1:5" s="4" customFormat="1" ht="18" customHeight="1">
      <c r="A27" s="29" t="s">
        <v>12</v>
      </c>
      <c r="B27" s="43" t="s">
        <v>24</v>
      </c>
      <c r="C27" s="44"/>
      <c r="D27" s="28"/>
      <c r="E27" s="26">
        <f>E30</f>
        <v>302000</v>
      </c>
    </row>
    <row r="28" spans="1:5" s="6" customFormat="1" ht="12.75">
      <c r="A28" s="29" t="s">
        <v>8</v>
      </c>
      <c r="B28" s="43" t="s">
        <v>24</v>
      </c>
      <c r="C28" s="44"/>
      <c r="D28" s="30" t="s">
        <v>5</v>
      </c>
      <c r="E28" s="31">
        <f>E29</f>
        <v>3702000</v>
      </c>
    </row>
    <row r="29" spans="1:5" s="6" customFormat="1" ht="30.75" customHeight="1">
      <c r="A29" s="29" t="s">
        <v>51</v>
      </c>
      <c r="B29" s="43" t="s">
        <v>24</v>
      </c>
      <c r="C29" s="44"/>
      <c r="D29" s="30" t="s">
        <v>50</v>
      </c>
      <c r="E29" s="31">
        <f>2400000+2000+1300000</f>
        <v>3702000</v>
      </c>
    </row>
    <row r="30" spans="1:5" s="4" customFormat="1" ht="15.75" customHeight="1">
      <c r="A30" s="27" t="s">
        <v>7</v>
      </c>
      <c r="B30" s="43" t="s">
        <v>24</v>
      </c>
      <c r="C30" s="44"/>
      <c r="D30" s="28" t="s">
        <v>6</v>
      </c>
      <c r="E30" s="26">
        <v>302000</v>
      </c>
    </row>
    <row r="31" spans="1:5" s="4" customFormat="1" ht="15.75" customHeight="1">
      <c r="A31" s="27" t="s">
        <v>53</v>
      </c>
      <c r="B31" s="43" t="s">
        <v>24</v>
      </c>
      <c r="C31" s="44"/>
      <c r="D31" s="28" t="s">
        <v>52</v>
      </c>
      <c r="E31" s="26">
        <v>302000</v>
      </c>
    </row>
    <row r="32" spans="1:5" s="4" customFormat="1" ht="18.75" customHeight="1">
      <c r="A32" s="29" t="s">
        <v>13</v>
      </c>
      <c r="B32" s="43" t="s">
        <v>25</v>
      </c>
      <c r="C32" s="44"/>
      <c r="D32" s="28"/>
      <c r="E32" s="26">
        <f>E33</f>
        <v>200000</v>
      </c>
    </row>
    <row r="33" spans="1:5" s="4" customFormat="1" ht="12.75">
      <c r="A33" s="36" t="s">
        <v>7</v>
      </c>
      <c r="B33" s="43" t="s">
        <v>25</v>
      </c>
      <c r="C33" s="44"/>
      <c r="D33" s="28" t="s">
        <v>6</v>
      </c>
      <c r="E33" s="26">
        <v>200000</v>
      </c>
    </row>
    <row r="34" spans="1:5" s="4" customFormat="1" ht="20.25" customHeight="1">
      <c r="A34" s="36" t="s">
        <v>53</v>
      </c>
      <c r="B34" s="43" t="s">
        <v>25</v>
      </c>
      <c r="C34" s="44"/>
      <c r="D34" s="28" t="s">
        <v>52</v>
      </c>
      <c r="E34" s="26">
        <v>200000</v>
      </c>
    </row>
    <row r="35" spans="1:5" s="4" customFormat="1" ht="18.75" customHeight="1">
      <c r="A35" s="29" t="s">
        <v>14</v>
      </c>
      <c r="B35" s="43" t="s">
        <v>26</v>
      </c>
      <c r="C35" s="44"/>
      <c r="D35" s="28"/>
      <c r="E35" s="26">
        <f>E36</f>
        <v>115000</v>
      </c>
    </row>
    <row r="36" spans="1:5" s="4" customFormat="1" ht="12.75">
      <c r="A36" s="36" t="s">
        <v>7</v>
      </c>
      <c r="B36" s="43" t="s">
        <v>26</v>
      </c>
      <c r="C36" s="44"/>
      <c r="D36" s="28" t="s">
        <v>6</v>
      </c>
      <c r="E36" s="26">
        <v>115000</v>
      </c>
    </row>
    <row r="37" spans="1:5" s="4" customFormat="1" ht="18.75" customHeight="1">
      <c r="A37" s="36" t="s">
        <v>53</v>
      </c>
      <c r="B37" s="43" t="s">
        <v>26</v>
      </c>
      <c r="C37" s="44"/>
      <c r="D37" s="28" t="s">
        <v>52</v>
      </c>
      <c r="E37" s="26">
        <v>115000</v>
      </c>
    </row>
    <row r="38" spans="1:5" s="6" customFormat="1" ht="16.5" customHeight="1">
      <c r="A38" s="33" t="s">
        <v>48</v>
      </c>
      <c r="B38" s="43" t="s">
        <v>68</v>
      </c>
      <c r="C38" s="44"/>
      <c r="D38" s="30"/>
      <c r="E38" s="23">
        <f>E41+E43+E47+E51+E53</f>
        <v>4860000</v>
      </c>
    </row>
    <row r="39" spans="1:5" s="6" customFormat="1" ht="16.5" customHeight="1">
      <c r="A39" s="29" t="s">
        <v>30</v>
      </c>
      <c r="B39" s="43" t="s">
        <v>77</v>
      </c>
      <c r="C39" s="44"/>
      <c r="D39" s="30"/>
      <c r="E39" s="26">
        <f>E40</f>
        <v>3620000</v>
      </c>
    </row>
    <row r="40" spans="1:5" s="6" customFormat="1" ht="16.5" customHeight="1">
      <c r="A40" s="29" t="s">
        <v>13</v>
      </c>
      <c r="B40" s="43" t="s">
        <v>32</v>
      </c>
      <c r="C40" s="44"/>
      <c r="D40" s="30"/>
      <c r="E40" s="26">
        <f>E43+E41</f>
        <v>3620000</v>
      </c>
    </row>
    <row r="41" spans="1:5" s="6" customFormat="1" ht="16.5" customHeight="1">
      <c r="A41" s="29" t="s">
        <v>8</v>
      </c>
      <c r="B41" s="43" t="s">
        <v>32</v>
      </c>
      <c r="C41" s="44"/>
      <c r="D41" s="30" t="s">
        <v>5</v>
      </c>
      <c r="E41" s="26">
        <v>11000</v>
      </c>
    </row>
    <row r="42" spans="1:5" s="6" customFormat="1" ht="17.25" customHeight="1">
      <c r="A42" s="29" t="s">
        <v>51</v>
      </c>
      <c r="B42" s="43" t="s">
        <v>32</v>
      </c>
      <c r="C42" s="44"/>
      <c r="D42" s="30" t="s">
        <v>50</v>
      </c>
      <c r="E42" s="26">
        <v>11000</v>
      </c>
    </row>
    <row r="43" spans="1:5" s="6" customFormat="1" ht="19.5" customHeight="1">
      <c r="A43" s="38" t="s">
        <v>7</v>
      </c>
      <c r="B43" s="43" t="s">
        <v>32</v>
      </c>
      <c r="C43" s="44"/>
      <c r="D43" s="30" t="s">
        <v>6</v>
      </c>
      <c r="E43" s="26">
        <f>E44</f>
        <v>3609000</v>
      </c>
    </row>
    <row r="44" spans="1:5" s="6" customFormat="1" ht="19.5" customHeight="1">
      <c r="A44" s="38" t="s">
        <v>74</v>
      </c>
      <c r="B44" s="43" t="s">
        <v>32</v>
      </c>
      <c r="C44" s="44"/>
      <c r="D44" s="30" t="s">
        <v>75</v>
      </c>
      <c r="E44" s="26">
        <f>2889000+720000</f>
        <v>3609000</v>
      </c>
    </row>
    <row r="45" spans="1:5" s="6" customFormat="1" ht="18" customHeight="1">
      <c r="A45" s="29" t="s">
        <v>19</v>
      </c>
      <c r="B45" s="43" t="s">
        <v>69</v>
      </c>
      <c r="C45" s="44"/>
      <c r="D45" s="30"/>
      <c r="E45" s="26">
        <f>E46</f>
        <v>450000</v>
      </c>
    </row>
    <row r="46" spans="1:5" s="6" customFormat="1" ht="18" customHeight="1">
      <c r="A46" s="29" t="s">
        <v>16</v>
      </c>
      <c r="B46" s="43" t="s">
        <v>28</v>
      </c>
      <c r="C46" s="44"/>
      <c r="D46" s="30"/>
      <c r="E46" s="26">
        <f>E47</f>
        <v>450000</v>
      </c>
    </row>
    <row r="47" spans="1:5" s="6" customFormat="1" ht="12.75">
      <c r="A47" s="29" t="s">
        <v>8</v>
      </c>
      <c r="B47" s="43" t="s">
        <v>28</v>
      </c>
      <c r="C47" s="44"/>
      <c r="D47" s="30" t="s">
        <v>5</v>
      </c>
      <c r="E47" s="26">
        <v>450000</v>
      </c>
    </row>
    <row r="48" spans="1:5" s="6" customFormat="1" ht="12.75">
      <c r="A48" s="29" t="s">
        <v>51</v>
      </c>
      <c r="B48" s="43" t="s">
        <v>28</v>
      </c>
      <c r="C48" s="44"/>
      <c r="D48" s="30" t="s">
        <v>50</v>
      </c>
      <c r="E48" s="26">
        <v>450000</v>
      </c>
    </row>
    <row r="49" spans="1:5" s="6" customFormat="1" ht="16.5" customHeight="1">
      <c r="A49" s="29" t="s">
        <v>19</v>
      </c>
      <c r="B49" s="43" t="s">
        <v>69</v>
      </c>
      <c r="C49" s="44"/>
      <c r="D49" s="30"/>
      <c r="E49" s="26">
        <f>E53+E51</f>
        <v>790000</v>
      </c>
    </row>
    <row r="50" spans="1:5" s="6" customFormat="1" ht="16.5" customHeight="1">
      <c r="A50" s="29" t="s">
        <v>15</v>
      </c>
      <c r="B50" s="43" t="s">
        <v>27</v>
      </c>
      <c r="C50" s="44"/>
      <c r="D50" s="30"/>
      <c r="E50" s="26">
        <f>E51+E53</f>
        <v>790000</v>
      </c>
    </row>
    <row r="51" spans="1:5" s="6" customFormat="1" ht="16.5" customHeight="1">
      <c r="A51" s="29" t="s">
        <v>8</v>
      </c>
      <c r="B51" s="43" t="s">
        <v>27</v>
      </c>
      <c r="C51" s="44"/>
      <c r="D51" s="30" t="s">
        <v>5</v>
      </c>
      <c r="E51" s="26">
        <v>690000</v>
      </c>
    </row>
    <row r="52" spans="1:5" s="6" customFormat="1" ht="21" customHeight="1">
      <c r="A52" s="29" t="s">
        <v>51</v>
      </c>
      <c r="B52" s="43" t="s">
        <v>27</v>
      </c>
      <c r="C52" s="44"/>
      <c r="D52" s="30" t="s">
        <v>50</v>
      </c>
      <c r="E52" s="26">
        <v>690000</v>
      </c>
    </row>
    <row r="53" spans="1:5" s="6" customFormat="1" ht="12.75">
      <c r="A53" s="38" t="s">
        <v>7</v>
      </c>
      <c r="B53" s="43" t="s">
        <v>27</v>
      </c>
      <c r="C53" s="44"/>
      <c r="D53" s="30" t="s">
        <v>6</v>
      </c>
      <c r="E53" s="26">
        <v>100000</v>
      </c>
    </row>
    <row r="54" spans="1:5" s="6" customFormat="1" ht="12.75">
      <c r="A54" s="38" t="s">
        <v>70</v>
      </c>
      <c r="B54" s="43" t="s">
        <v>27</v>
      </c>
      <c r="C54" s="44"/>
      <c r="D54" s="30" t="s">
        <v>71</v>
      </c>
      <c r="E54" s="26">
        <v>100000</v>
      </c>
    </row>
    <row r="55" spans="1:8" s="6" customFormat="1" ht="38.25" customHeight="1">
      <c r="A55" s="33" t="s">
        <v>41</v>
      </c>
      <c r="B55" s="43" t="s">
        <v>54</v>
      </c>
      <c r="C55" s="44"/>
      <c r="D55" s="34"/>
      <c r="E55" s="23">
        <f>E56+E60</f>
        <v>197000</v>
      </c>
      <c r="H55" s="7"/>
    </row>
    <row r="56" spans="1:5" s="6" customFormat="1" ht="20.25" customHeight="1">
      <c r="A56" s="29" t="s">
        <v>18</v>
      </c>
      <c r="B56" s="43" t="s">
        <v>55</v>
      </c>
      <c r="C56" s="44"/>
      <c r="D56" s="30"/>
      <c r="E56" s="31">
        <f>E58</f>
        <v>37000</v>
      </c>
    </row>
    <row r="57" spans="1:5" s="6" customFormat="1" ht="18" customHeight="1">
      <c r="A57" s="29" t="s">
        <v>14</v>
      </c>
      <c r="B57" s="43" t="s">
        <v>40</v>
      </c>
      <c r="C57" s="44"/>
      <c r="D57" s="30"/>
      <c r="E57" s="31">
        <f>E58</f>
        <v>37000</v>
      </c>
    </row>
    <row r="58" spans="1:5" s="6" customFormat="1" ht="12.75">
      <c r="A58" s="29" t="s">
        <v>8</v>
      </c>
      <c r="B58" s="43" t="s">
        <v>40</v>
      </c>
      <c r="C58" s="44"/>
      <c r="D58" s="30" t="s">
        <v>5</v>
      </c>
      <c r="E58" s="31">
        <f>E59</f>
        <v>37000</v>
      </c>
    </row>
    <row r="59" spans="1:5" s="6" customFormat="1" ht="39.75" customHeight="1">
      <c r="A59" s="29" t="s">
        <v>51</v>
      </c>
      <c r="B59" s="43" t="s">
        <v>40</v>
      </c>
      <c r="C59" s="44"/>
      <c r="D59" s="30" t="s">
        <v>50</v>
      </c>
      <c r="E59" s="31">
        <f>34000+3000</f>
        <v>37000</v>
      </c>
    </row>
    <row r="60" spans="1:5" s="2" customFormat="1" ht="13.5" customHeight="1">
      <c r="A60" s="36" t="s">
        <v>19</v>
      </c>
      <c r="B60" s="43" t="s">
        <v>65</v>
      </c>
      <c r="C60" s="44"/>
      <c r="D60" s="30"/>
      <c r="E60" s="26">
        <f>+E61</f>
        <v>160000</v>
      </c>
    </row>
    <row r="61" spans="1:5" s="2" customFormat="1" ht="12.75">
      <c r="A61" s="36" t="s">
        <v>14</v>
      </c>
      <c r="B61" s="43" t="s">
        <v>35</v>
      </c>
      <c r="C61" s="44"/>
      <c r="D61" s="30"/>
      <c r="E61" s="26">
        <f>+E62</f>
        <v>160000</v>
      </c>
    </row>
    <row r="62" spans="1:5" s="2" customFormat="1" ht="19.5" customHeight="1">
      <c r="A62" s="27" t="s">
        <v>8</v>
      </c>
      <c r="B62" s="43" t="s">
        <v>35</v>
      </c>
      <c r="C62" s="44"/>
      <c r="D62" s="28" t="s">
        <v>5</v>
      </c>
      <c r="E62" s="26">
        <v>160000</v>
      </c>
    </row>
    <row r="63" spans="1:5" s="2" customFormat="1" ht="18.75" customHeight="1">
      <c r="A63" s="27" t="s">
        <v>51</v>
      </c>
      <c r="B63" s="43" t="s">
        <v>35</v>
      </c>
      <c r="C63" s="44"/>
      <c r="D63" s="28" t="s">
        <v>50</v>
      </c>
      <c r="E63" s="26">
        <v>160000</v>
      </c>
    </row>
    <row r="64" spans="1:5" ht="33" customHeight="1">
      <c r="A64" s="33" t="s">
        <v>42</v>
      </c>
      <c r="B64" s="43" t="s">
        <v>56</v>
      </c>
      <c r="C64" s="44"/>
      <c r="D64" s="34"/>
      <c r="E64" s="23">
        <f>E67</f>
        <v>100000</v>
      </c>
    </row>
    <row r="65" spans="1:5" ht="21" customHeight="1">
      <c r="A65" s="29" t="s">
        <v>19</v>
      </c>
      <c r="B65" s="43" t="s">
        <v>57</v>
      </c>
      <c r="C65" s="44"/>
      <c r="D65" s="30"/>
      <c r="E65" s="26">
        <f>E67</f>
        <v>100000</v>
      </c>
    </row>
    <row r="66" spans="1:5" s="6" customFormat="1" ht="20.25" customHeight="1">
      <c r="A66" s="29" t="s">
        <v>9</v>
      </c>
      <c r="B66" s="43" t="s">
        <v>20</v>
      </c>
      <c r="C66" s="44"/>
      <c r="D66" s="30"/>
      <c r="E66" s="26">
        <f>+E67</f>
        <v>100000</v>
      </c>
    </row>
    <row r="67" spans="1:5" s="6" customFormat="1" ht="12.75">
      <c r="A67" s="29" t="s">
        <v>8</v>
      </c>
      <c r="B67" s="43" t="s">
        <v>20</v>
      </c>
      <c r="C67" s="44"/>
      <c r="D67" s="30" t="s">
        <v>5</v>
      </c>
      <c r="E67" s="26">
        <v>100000</v>
      </c>
    </row>
    <row r="68" spans="1:5" s="6" customFormat="1" ht="12.75">
      <c r="A68" s="29" t="s">
        <v>51</v>
      </c>
      <c r="B68" s="43" t="s">
        <v>20</v>
      </c>
      <c r="C68" s="44"/>
      <c r="D68" s="30" t="s">
        <v>50</v>
      </c>
      <c r="E68" s="26">
        <v>100000</v>
      </c>
    </row>
    <row r="69" spans="1:5" s="6" customFormat="1" ht="18" customHeight="1">
      <c r="A69" s="33" t="s">
        <v>43</v>
      </c>
      <c r="B69" s="43" t="s">
        <v>78</v>
      </c>
      <c r="C69" s="44"/>
      <c r="D69" s="34"/>
      <c r="E69" s="23">
        <f>E72</f>
        <v>50000</v>
      </c>
    </row>
    <row r="70" spans="1:5" s="6" customFormat="1" ht="19.5" customHeight="1">
      <c r="A70" s="29" t="s">
        <v>19</v>
      </c>
      <c r="B70" s="43" t="s">
        <v>58</v>
      </c>
      <c r="C70" s="44"/>
      <c r="D70" s="30"/>
      <c r="E70" s="26">
        <f>E71</f>
        <v>50000</v>
      </c>
    </row>
    <row r="71" spans="1:5" s="6" customFormat="1" ht="18" customHeight="1">
      <c r="A71" s="29" t="s">
        <v>10</v>
      </c>
      <c r="B71" s="43" t="s">
        <v>21</v>
      </c>
      <c r="C71" s="44"/>
      <c r="D71" s="30"/>
      <c r="E71" s="26">
        <f>E72</f>
        <v>50000</v>
      </c>
    </row>
    <row r="72" spans="1:5" s="6" customFormat="1" ht="12.75">
      <c r="A72" s="29" t="s">
        <v>8</v>
      </c>
      <c r="B72" s="43" t="s">
        <v>21</v>
      </c>
      <c r="C72" s="44"/>
      <c r="D72" s="30" t="s">
        <v>5</v>
      </c>
      <c r="E72" s="26">
        <v>50000</v>
      </c>
    </row>
    <row r="73" spans="1:5" s="6" customFormat="1" ht="22.5" customHeight="1">
      <c r="A73" s="29" t="s">
        <v>51</v>
      </c>
      <c r="B73" s="43" t="s">
        <v>21</v>
      </c>
      <c r="C73" s="44"/>
      <c r="D73" s="30" t="s">
        <v>50</v>
      </c>
      <c r="E73" s="26">
        <v>50000</v>
      </c>
    </row>
    <row r="74" spans="1:5" s="6" customFormat="1" ht="45.75" customHeight="1">
      <c r="A74" s="33" t="s">
        <v>44</v>
      </c>
      <c r="B74" s="43" t="s">
        <v>59</v>
      </c>
      <c r="C74" s="44"/>
      <c r="D74" s="34"/>
      <c r="E74" s="23">
        <f>E77</f>
        <v>1340000</v>
      </c>
    </row>
    <row r="75" spans="1:5" s="6" customFormat="1" ht="21" customHeight="1">
      <c r="A75" s="29" t="s">
        <v>19</v>
      </c>
      <c r="B75" s="43" t="s">
        <v>60</v>
      </c>
      <c r="C75" s="44"/>
      <c r="D75" s="30"/>
      <c r="E75" s="26">
        <f>E76</f>
        <v>1340000</v>
      </c>
    </row>
    <row r="76" spans="1:5" s="6" customFormat="1" ht="12.75">
      <c r="A76" s="29" t="s">
        <v>34</v>
      </c>
      <c r="B76" s="43" t="s">
        <v>22</v>
      </c>
      <c r="C76" s="44"/>
      <c r="D76" s="30"/>
      <c r="E76" s="26">
        <f>E77</f>
        <v>1340000</v>
      </c>
    </row>
    <row r="77" spans="1:5" s="6" customFormat="1" ht="12.75">
      <c r="A77" s="29" t="s">
        <v>8</v>
      </c>
      <c r="B77" s="43" t="s">
        <v>22</v>
      </c>
      <c r="C77" s="44"/>
      <c r="D77" s="30" t="s">
        <v>5</v>
      </c>
      <c r="E77" s="26">
        <v>1340000</v>
      </c>
    </row>
    <row r="78" spans="1:5" s="6" customFormat="1" ht="20.25" customHeight="1">
      <c r="A78" s="29" t="s">
        <v>51</v>
      </c>
      <c r="B78" s="43" t="s">
        <v>22</v>
      </c>
      <c r="C78" s="44"/>
      <c r="D78" s="30" t="s">
        <v>50</v>
      </c>
      <c r="E78" s="26">
        <v>1340000</v>
      </c>
    </row>
    <row r="79" spans="1:5" s="4" customFormat="1" ht="12.75">
      <c r="A79" s="21" t="s">
        <v>47</v>
      </c>
      <c r="B79" s="50" t="s">
        <v>72</v>
      </c>
      <c r="C79" s="51"/>
      <c r="D79" s="22"/>
      <c r="E79" s="23">
        <f>E82+E86</f>
        <v>402000</v>
      </c>
    </row>
    <row r="80" spans="1:5" s="4" customFormat="1" ht="12.75">
      <c r="A80" s="24" t="s">
        <v>19</v>
      </c>
      <c r="B80" s="50" t="s">
        <v>73</v>
      </c>
      <c r="C80" s="51"/>
      <c r="D80" s="25"/>
      <c r="E80" s="26">
        <f>E81</f>
        <v>302000</v>
      </c>
    </row>
    <row r="81" spans="1:5" s="4" customFormat="1" ht="12.75">
      <c r="A81" s="24" t="s">
        <v>16</v>
      </c>
      <c r="B81" s="50" t="s">
        <v>29</v>
      </c>
      <c r="C81" s="51"/>
      <c r="D81" s="25"/>
      <c r="E81" s="26">
        <f>E82</f>
        <v>302000</v>
      </c>
    </row>
    <row r="82" spans="1:5" s="4" customFormat="1" ht="21" customHeight="1">
      <c r="A82" s="27" t="s">
        <v>8</v>
      </c>
      <c r="B82" s="50" t="s">
        <v>29</v>
      </c>
      <c r="C82" s="51"/>
      <c r="D82" s="28" t="s">
        <v>5</v>
      </c>
      <c r="E82" s="26">
        <f>E83</f>
        <v>302000</v>
      </c>
    </row>
    <row r="83" spans="1:5" s="4" customFormat="1" ht="21.75" customHeight="1">
      <c r="A83" s="27" t="s">
        <v>51</v>
      </c>
      <c r="B83" s="50" t="s">
        <v>29</v>
      </c>
      <c r="C83" s="51"/>
      <c r="D83" s="28" t="s">
        <v>50</v>
      </c>
      <c r="E83" s="26">
        <v>302000</v>
      </c>
    </row>
    <row r="84" spans="1:8" s="6" customFormat="1" ht="16.5" customHeight="1">
      <c r="A84" s="29" t="s">
        <v>19</v>
      </c>
      <c r="B84" s="43" t="s">
        <v>73</v>
      </c>
      <c r="C84" s="44"/>
      <c r="D84" s="30"/>
      <c r="E84" s="31">
        <f>E85</f>
        <v>100000</v>
      </c>
      <c r="G84" s="8"/>
      <c r="H84" s="8"/>
    </row>
    <row r="85" spans="1:5" s="6" customFormat="1" ht="16.5" customHeight="1">
      <c r="A85" s="29" t="s">
        <v>17</v>
      </c>
      <c r="B85" s="43" t="s">
        <v>33</v>
      </c>
      <c r="C85" s="44"/>
      <c r="D85" s="30"/>
      <c r="E85" s="31">
        <f>E86</f>
        <v>100000</v>
      </c>
    </row>
    <row r="86" spans="1:8" s="6" customFormat="1" ht="12.75">
      <c r="A86" s="29" t="s">
        <v>8</v>
      </c>
      <c r="B86" s="43" t="s">
        <v>33</v>
      </c>
      <c r="C86" s="44"/>
      <c r="D86" s="30" t="s">
        <v>5</v>
      </c>
      <c r="E86" s="26">
        <v>100000</v>
      </c>
      <c r="H86" s="8"/>
    </row>
    <row r="87" spans="1:8" s="6" customFormat="1" ht="23.25" customHeight="1">
      <c r="A87" s="40" t="s">
        <v>51</v>
      </c>
      <c r="B87" s="43" t="s">
        <v>33</v>
      </c>
      <c r="C87" s="44"/>
      <c r="D87" s="30" t="s">
        <v>50</v>
      </c>
      <c r="E87" s="26">
        <v>100000</v>
      </c>
      <c r="H87" s="8"/>
    </row>
    <row r="88" spans="1:5" s="6" customFormat="1" ht="28.5" customHeight="1">
      <c r="A88" s="33" t="s">
        <v>45</v>
      </c>
      <c r="B88" s="43" t="s">
        <v>61</v>
      </c>
      <c r="C88" s="44"/>
      <c r="D88" s="34"/>
      <c r="E88" s="23">
        <f>E89</f>
        <v>120000</v>
      </c>
    </row>
    <row r="89" spans="1:5" s="2" customFormat="1" ht="21" customHeight="1">
      <c r="A89" s="39" t="s">
        <v>19</v>
      </c>
      <c r="B89" s="50" t="s">
        <v>62</v>
      </c>
      <c r="C89" s="51"/>
      <c r="D89" s="25"/>
      <c r="E89" s="26">
        <f>E91</f>
        <v>120000</v>
      </c>
    </row>
    <row r="90" spans="1:5" s="2" customFormat="1" ht="18.75" customHeight="1">
      <c r="A90" s="39" t="s">
        <v>11</v>
      </c>
      <c r="B90" s="50" t="s">
        <v>23</v>
      </c>
      <c r="C90" s="51"/>
      <c r="D90" s="25"/>
      <c r="E90" s="26">
        <f>E91</f>
        <v>120000</v>
      </c>
    </row>
    <row r="91" spans="1:5" ht="12.75">
      <c r="A91" s="27" t="s">
        <v>8</v>
      </c>
      <c r="B91" s="50" t="s">
        <v>23</v>
      </c>
      <c r="C91" s="51"/>
      <c r="D91" s="35" t="s">
        <v>5</v>
      </c>
      <c r="E91" s="26">
        <v>120000</v>
      </c>
    </row>
    <row r="92" spans="1:5" ht="12.75">
      <c r="A92" s="27" t="s">
        <v>51</v>
      </c>
      <c r="B92" s="50" t="s">
        <v>23</v>
      </c>
      <c r="C92" s="51"/>
      <c r="D92" s="35" t="s">
        <v>50</v>
      </c>
      <c r="E92" s="26">
        <v>120000</v>
      </c>
    </row>
    <row r="93" spans="1:5" ht="19.5" customHeight="1">
      <c r="A93" s="33" t="s">
        <v>49</v>
      </c>
      <c r="B93" s="43" t="s">
        <v>63</v>
      </c>
      <c r="C93" s="44"/>
      <c r="D93" s="37"/>
      <c r="E93" s="23">
        <f>E94</f>
        <v>27175000</v>
      </c>
    </row>
    <row r="94" spans="1:5" ht="18" customHeight="1">
      <c r="A94" s="29" t="s">
        <v>19</v>
      </c>
      <c r="B94" s="43" t="s">
        <v>64</v>
      </c>
      <c r="C94" s="44"/>
      <c r="D94" s="35"/>
      <c r="E94" s="26">
        <f>E96+E99</f>
        <v>27175000</v>
      </c>
    </row>
    <row r="95" spans="1:5" ht="18" customHeight="1">
      <c r="A95" s="29" t="s">
        <v>38</v>
      </c>
      <c r="B95" s="43" t="s">
        <v>36</v>
      </c>
      <c r="C95" s="44"/>
      <c r="D95" s="35"/>
      <c r="E95" s="26">
        <f>E96</f>
        <v>95000</v>
      </c>
    </row>
    <row r="96" spans="1:5" s="6" customFormat="1" ht="23.25" customHeight="1">
      <c r="A96" s="29" t="s">
        <v>8</v>
      </c>
      <c r="B96" s="43" t="s">
        <v>36</v>
      </c>
      <c r="C96" s="44"/>
      <c r="D96" s="30" t="s">
        <v>5</v>
      </c>
      <c r="E96" s="26">
        <v>95000</v>
      </c>
    </row>
    <row r="97" spans="1:5" s="6" customFormat="1" ht="22.5" customHeight="1">
      <c r="A97" s="29" t="s">
        <v>51</v>
      </c>
      <c r="B97" s="43" t="s">
        <v>36</v>
      </c>
      <c r="C97" s="44"/>
      <c r="D97" s="30" t="s">
        <v>50</v>
      </c>
      <c r="E97" s="26">
        <v>95000</v>
      </c>
    </row>
    <row r="98" spans="1:5" ht="20.25" customHeight="1">
      <c r="A98" s="29" t="s">
        <v>39</v>
      </c>
      <c r="B98" s="43" t="s">
        <v>37</v>
      </c>
      <c r="C98" s="44"/>
      <c r="D98" s="35"/>
      <c r="E98" s="26">
        <f>E99</f>
        <v>27080000</v>
      </c>
    </row>
    <row r="99" spans="1:5" s="6" customFormat="1" ht="16.5" customHeight="1">
      <c r="A99" s="29" t="s">
        <v>8</v>
      </c>
      <c r="B99" s="43" t="s">
        <v>37</v>
      </c>
      <c r="C99" s="44"/>
      <c r="D99" s="30" t="s">
        <v>5</v>
      </c>
      <c r="E99" s="26">
        <f>E100</f>
        <v>27080000</v>
      </c>
    </row>
    <row r="100" spans="1:5" s="6" customFormat="1" ht="22.5" customHeight="1">
      <c r="A100" s="29" t="s">
        <v>51</v>
      </c>
      <c r="B100" s="43" t="s">
        <v>37</v>
      </c>
      <c r="C100" s="44"/>
      <c r="D100" s="30" t="s">
        <v>50</v>
      </c>
      <c r="E100" s="26">
        <f>10680000+16400000</f>
        <v>27080000</v>
      </c>
    </row>
    <row r="101" spans="1:5" s="6" customFormat="1" ht="30" customHeight="1">
      <c r="A101" s="33" t="s">
        <v>83</v>
      </c>
      <c r="B101" s="43" t="s">
        <v>82</v>
      </c>
      <c r="C101" s="44"/>
      <c r="D101" s="30"/>
      <c r="E101" s="23">
        <f>E102</f>
        <v>4000000</v>
      </c>
    </row>
    <row r="102" spans="1:5" s="6" customFormat="1" ht="16.5" customHeight="1">
      <c r="A102" s="29" t="s">
        <v>30</v>
      </c>
      <c r="B102" s="43" t="s">
        <v>80</v>
      </c>
      <c r="C102" s="44"/>
      <c r="D102" s="30"/>
      <c r="E102" s="26">
        <f>E103</f>
        <v>4000000</v>
      </c>
    </row>
    <row r="103" spans="1:5" s="6" customFormat="1" ht="16.5" customHeight="1">
      <c r="A103" s="29" t="s">
        <v>13</v>
      </c>
      <c r="B103" s="43" t="s">
        <v>81</v>
      </c>
      <c r="C103" s="44"/>
      <c r="D103" s="30"/>
      <c r="E103" s="26">
        <f>E104</f>
        <v>4000000</v>
      </c>
    </row>
    <row r="104" spans="1:5" s="6" customFormat="1" ht="19.5" customHeight="1">
      <c r="A104" s="38" t="s">
        <v>7</v>
      </c>
      <c r="B104" s="43" t="s">
        <v>81</v>
      </c>
      <c r="C104" s="44"/>
      <c r="D104" s="30" t="s">
        <v>6</v>
      </c>
      <c r="E104" s="26">
        <f>E105</f>
        <v>4000000</v>
      </c>
    </row>
    <row r="105" spans="1:5" s="6" customFormat="1" ht="19.5" customHeight="1">
      <c r="A105" s="38" t="s">
        <v>74</v>
      </c>
      <c r="B105" s="43" t="s">
        <v>81</v>
      </c>
      <c r="C105" s="44"/>
      <c r="D105" s="30" t="s">
        <v>75</v>
      </c>
      <c r="E105" s="26">
        <v>4000000</v>
      </c>
    </row>
    <row r="106" spans="1:6" ht="21.75" customHeight="1">
      <c r="A106" s="56" t="s">
        <v>3</v>
      </c>
      <c r="B106" s="57"/>
      <c r="C106" s="57"/>
      <c r="D106" s="58"/>
      <c r="E106" s="32">
        <f>E21+E38+E55+E64+E69+E74+E79+E88+E93+E101</f>
        <v>45494000</v>
      </c>
      <c r="F106" s="5"/>
    </row>
    <row r="107" spans="1:9" ht="15.75">
      <c r="A107" s="13"/>
      <c r="B107" s="11"/>
      <c r="C107" s="11"/>
      <c r="D107" s="12"/>
      <c r="E107" s="9"/>
      <c r="G107" s="3"/>
      <c r="H107" s="3"/>
      <c r="I107" s="3"/>
    </row>
    <row r="108" spans="1:9" ht="15.75">
      <c r="A108" s="13"/>
      <c r="B108" s="13"/>
      <c r="C108" s="13"/>
      <c r="D108" s="14"/>
      <c r="E108" s="15"/>
      <c r="G108" s="3"/>
      <c r="H108" s="3"/>
      <c r="I108" s="3"/>
    </row>
    <row r="109" spans="1:5" ht="15.75">
      <c r="A109" s="13"/>
      <c r="B109" s="13"/>
      <c r="C109" s="13"/>
      <c r="D109" s="14"/>
      <c r="E109" s="16"/>
    </row>
    <row r="110" spans="1:5" ht="15">
      <c r="A110" s="17"/>
      <c r="B110" s="17"/>
      <c r="C110" s="17"/>
      <c r="D110" s="18"/>
      <c r="E110" s="19"/>
    </row>
    <row r="111" spans="1:5" ht="15">
      <c r="A111" s="17"/>
      <c r="B111" s="17"/>
      <c r="C111" s="17"/>
      <c r="D111" s="18"/>
      <c r="E111" s="19"/>
    </row>
    <row r="112" spans="1:5" ht="15">
      <c r="A112" s="17"/>
      <c r="B112" s="17"/>
      <c r="C112" s="17"/>
      <c r="D112" s="18"/>
      <c r="E112" s="19"/>
    </row>
    <row r="113" spans="1:5" ht="15">
      <c r="A113" s="17"/>
      <c r="B113" s="17"/>
      <c r="C113" s="17"/>
      <c r="D113" s="18"/>
      <c r="E113" s="19"/>
    </row>
    <row r="114" spans="1:5" ht="15">
      <c r="A114" s="17"/>
      <c r="B114" s="17"/>
      <c r="C114" s="17"/>
      <c r="D114" s="18"/>
      <c r="E114" s="18"/>
    </row>
    <row r="115" spans="1:5" ht="15">
      <c r="A115" s="17"/>
      <c r="B115" s="17"/>
      <c r="C115" s="17"/>
      <c r="D115" s="52"/>
      <c r="E115" s="52"/>
    </row>
  </sheetData>
  <sheetProtection/>
  <mergeCells count="99">
    <mergeCell ref="B105:C105"/>
    <mergeCell ref="B101:C101"/>
    <mergeCell ref="B102:C102"/>
    <mergeCell ref="B103:C103"/>
    <mergeCell ref="B104:C104"/>
    <mergeCell ref="B86:C86"/>
    <mergeCell ref="B87:C87"/>
    <mergeCell ref="B96:C96"/>
    <mergeCell ref="B97:C97"/>
    <mergeCell ref="B98:C98"/>
    <mergeCell ref="B38:C38"/>
    <mergeCell ref="B39:C39"/>
    <mergeCell ref="B40:C40"/>
    <mergeCell ref="B41:C41"/>
    <mergeCell ref="B42:C42"/>
    <mergeCell ref="B43:C43"/>
    <mergeCell ref="B48:C48"/>
    <mergeCell ref="B51:C51"/>
    <mergeCell ref="B54:C54"/>
    <mergeCell ref="B66:C66"/>
    <mergeCell ref="B24:C24"/>
    <mergeCell ref="B25:C25"/>
    <mergeCell ref="B47:C47"/>
    <mergeCell ref="B44:C44"/>
    <mergeCell ref="B45:C45"/>
    <mergeCell ref="B46:C46"/>
    <mergeCell ref="B52:C52"/>
    <mergeCell ref="B49:C49"/>
    <mergeCell ref="B50:C50"/>
    <mergeCell ref="B80:C80"/>
    <mergeCell ref="B81:C81"/>
    <mergeCell ref="B79:C79"/>
    <mergeCell ref="B59:C59"/>
    <mergeCell ref="B64:C64"/>
    <mergeCell ref="B65:C65"/>
    <mergeCell ref="B23:C23"/>
    <mergeCell ref="B67:C67"/>
    <mergeCell ref="B68:C68"/>
    <mergeCell ref="B55:C55"/>
    <mergeCell ref="B33:C33"/>
    <mergeCell ref="B34:C34"/>
    <mergeCell ref="B35:C35"/>
    <mergeCell ref="B36:C36"/>
    <mergeCell ref="B37:C37"/>
    <mergeCell ref="B53:C53"/>
    <mergeCell ref="B27:C27"/>
    <mergeCell ref="B30:C30"/>
    <mergeCell ref="B31:C31"/>
    <mergeCell ref="B32:C32"/>
    <mergeCell ref="B28:C28"/>
    <mergeCell ref="B29:C29"/>
    <mergeCell ref="B99:C99"/>
    <mergeCell ref="B100:C100"/>
    <mergeCell ref="B60:C60"/>
    <mergeCell ref="B61:C61"/>
    <mergeCell ref="B62:C62"/>
    <mergeCell ref="B63:C63"/>
    <mergeCell ref="B90:C90"/>
    <mergeCell ref="B91:C91"/>
    <mergeCell ref="B92:C92"/>
    <mergeCell ref="B93:C93"/>
    <mergeCell ref="B94:C94"/>
    <mergeCell ref="B95:C95"/>
    <mergeCell ref="B75:C75"/>
    <mergeCell ref="B76:C76"/>
    <mergeCell ref="B77:C77"/>
    <mergeCell ref="B78:C78"/>
    <mergeCell ref="B88:C88"/>
    <mergeCell ref="B89:C89"/>
    <mergeCell ref="B83:C83"/>
    <mergeCell ref="B84:C84"/>
    <mergeCell ref="B85:C85"/>
    <mergeCell ref="B82:C82"/>
    <mergeCell ref="B69:C69"/>
    <mergeCell ref="B70:C70"/>
    <mergeCell ref="B71:C71"/>
    <mergeCell ref="B72:C72"/>
    <mergeCell ref="B73:C73"/>
    <mergeCell ref="B74:C74"/>
    <mergeCell ref="D115:E115"/>
    <mergeCell ref="A18:A19"/>
    <mergeCell ref="E18:E19"/>
    <mergeCell ref="D18:D19"/>
    <mergeCell ref="A106:D106"/>
    <mergeCell ref="B18:C19"/>
    <mergeCell ref="B20:C20"/>
    <mergeCell ref="B56:C56"/>
    <mergeCell ref="B57:C57"/>
    <mergeCell ref="B58:C58"/>
    <mergeCell ref="B21:C21"/>
    <mergeCell ref="B26:C26"/>
    <mergeCell ref="A16:E16"/>
    <mergeCell ref="B1:E1"/>
    <mergeCell ref="B10:E10"/>
    <mergeCell ref="B11:E11"/>
    <mergeCell ref="B12:E12"/>
    <mergeCell ref="B13:E13"/>
    <mergeCell ref="B14:E14"/>
    <mergeCell ref="B22:C22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2024-02-05T13:21:45Z</cp:lastPrinted>
  <dcterms:created xsi:type="dcterms:W3CDTF">1996-10-08T23:32:33Z</dcterms:created>
  <dcterms:modified xsi:type="dcterms:W3CDTF">2024-02-08T08:47:57Z</dcterms:modified>
  <cp:category/>
  <cp:version/>
  <cp:contentType/>
  <cp:contentStatus/>
</cp:coreProperties>
</file>