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'доходы'!$A$1:$E$45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<sst xmlns="http://schemas.openxmlformats.org/spreadsheetml/2006/main" count="75" uniqueCount="75">
  <si>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</si>
  <si>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</si>
  <si>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</si>
  <si>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</si>
  <si>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</si>
  <si>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</si>
  <si>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</si>
  <si>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</si>
  <si>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</si>
  <si>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</si>
  <si>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</si>
  <si>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</si>
  <si>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</si>
  <si>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</si>
  <si>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</si>
  <si>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</si>
  <si>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План</t>
  </si>
  <si>
    <t>(рублей)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</si>
  <si>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</si>
  <si>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</si>
  <si>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</si>
  <si>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 С УЧЕТОМ ВОЗВРАТА ОСТАТКОВ СУБСИДИЙ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</si>
  <si>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</si>
  <si>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</si>
  <si>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</si>
  <si>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</si>
  <si>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</si>
  <si>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</si>
  <si>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муниципальных, автономных учреждений)</t>
  </si>
  <si>
    <t>000 1 11 05034 04 0000 120</t>
  </si>
  <si>
    <t>000 1 11 07014 04 0000 120</t>
  </si>
  <si>
    <t>000 1 11 00000 00 0000 000</t>
  </si>
  <si>
    <t>000 1 12 00000 00 0000 000</t>
  </si>
  <si>
    <t>000 1 13 00000 00 0000 000</t>
  </si>
  <si>
    <t>000 1 13 02994 04 0000 120</t>
  </si>
  <si>
    <t>000 1 16 00000 00 0000 000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</si>
  <si>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</si>
  <si>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</si>
  <si>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000 1 16 90040 04 0000 140</t>
  </si>
  <si>
    <t>000 1 17 00000 00 0000 000</t>
  </si>
  <si>
    <t>000 1 17 05040 04 0000 180</t>
  </si>
  <si>
    <t>000 2 00 00000 00 0000 000</t>
  </si>
  <si>
    <t>000 2 02 01001 04 0000 151</t>
  </si>
  <si>
    <t>000 2 02 03024 04 0000 151</t>
  </si>
  <si>
    <t>000 2 19 04000 04 0000 151</t>
  </si>
  <si>
    <t>Прочие субвенции бюджетам городских округов</t>
  </si>
  <si>
    <t>000 2 02 03999 04 0000 151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</si>
  <si>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</si>
  <si>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</si>
  <si>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</si>
  <si>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>Прочие субсидии бюджетам городских округов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</si>
  <si>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</si>
  <si>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</si>
  <si>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</si>
  <si>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</si>
  <si>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</si>
  <si>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000 1 05 02010 02 0000 110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</si>
  <si>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</si>
  <si>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</si>
  <si>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</si>
  <si>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</si>
  <si>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Плата за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</si>
  <si>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</si>
  <si>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</si>
  <si>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</si>
  <si>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Плата за за выбросы загрязняющих веществ в атмосферный воздух стационарными объектами</t>
  </si>
  <si>
    <t>000 1 12 01010 01 0000 120</t>
  </si>
  <si>
    <t>Дотации бюджетам городских округов на выравнивание бюджетной обеспеченности</t>
  </si>
  <si>
    <t>000 2 02 02999 04 0000 151</t>
  </si>
  <si>
    <t>Субвенции местным бюджетам на выполнение передаваемых полномочий субъектов Российской Федерации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</si>
  <si>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</si>
  <si>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</si>
  <si>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</si>
  <si>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2016 год</t>
  </si>
  <si>
    <t>от 19.04.2017 № 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</si>
</sst>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2.75"/>
  <cols>
    <col min="1" max="1" width="48.7109375" style="1" customWidth="1"/>
    <col min="2" max="2" width="26.0039062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16384" width="9.140625" style="1" customWidth="1"/>
  </cols>
  <sheetData>
    <row r="1" spans="1:11" ht="13.5" customHeight="1">
      <c r="A1" s="7"/>
      <c r="B1" s="7"/>
      <c r="C1" s="7"/>
      <c r="D1" s="7" t="s">
        <v>58</v>
      </c>
      <c r="E1" s="7" t="s">
        <v>74</v>
      </c>
      <c r="F1" s="4"/>
      <c r="G1" s="4"/>
      <c r="H1" s="4"/>
      <c r="I1" s="4"/>
      <c r="J1" s="4"/>
      <c r="K1" s="4"/>
    </row>
    <row r="2" spans="1:5" ht="37.5" customHeight="1">
      <c r="A2" s="32" t="s">
        <v>73</v>
      </c>
      <c r="B2" s="32"/>
      <c r="C2" s="32"/>
      <c r="D2" s="32"/>
      <c r="E2" s="32"/>
    </row>
    <row r="3" spans="1:5" ht="18" customHeight="1">
      <c r="A3" s="8"/>
      <c r="B3" s="8"/>
      <c r="C3" s="9"/>
      <c r="D3" s="9"/>
      <c r="E3" s="9"/>
    </row>
    <row r="4" spans="1:5" ht="12.75" customHeight="1">
      <c r="A4" s="10"/>
      <c r="B4" s="8"/>
      <c r="C4" s="9"/>
      <c r="D4" s="9"/>
      <c r="E4" s="9" t="s">
        <v>17</v>
      </c>
    </row>
    <row r="5" spans="1:5" ht="33.75" customHeight="1">
      <c r="A5" s="6" t="s">
        <v>0</v>
      </c>
      <c r="B5" s="6" t="s">
        <v>1</v>
      </c>
      <c r="C5" s="6" t="s">
        <v>16</v>
      </c>
      <c r="D5" s="6" t="s">
        <v>18</v>
      </c>
      <c r="E5" s="6" t="s">
        <v>19</v>
      </c>
    </row>
    <row r="6" spans="1:5" ht="13.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18.75" customHeight="1">
      <c r="A7" s="12" t="s">
        <v>11</v>
      </c>
      <c r="B7" s="13" t="s">
        <v>51</v>
      </c>
      <c r="C7" s="14">
        <f>C9+C12+C20+C29+C26+C17+C15+C24</f>
        <v>87142826.79</v>
      </c>
      <c r="D7" s="14">
        <f>D9+D12+D20+D29+D26+D17+D15+D24</f>
        <v>91203288.78</v>
      </c>
      <c r="E7" s="15">
        <f>D7/C7*100</f>
        <v>104.65954816887573</v>
      </c>
    </row>
    <row r="8" spans="1:5" ht="13.5" customHeight="1">
      <c r="A8" s="16"/>
      <c r="B8" s="13"/>
      <c r="C8" s="14"/>
      <c r="D8" s="14"/>
      <c r="E8" s="15"/>
    </row>
    <row r="9" spans="1:5" ht="19.5" customHeight="1">
      <c r="A9" s="16" t="s">
        <v>2</v>
      </c>
      <c r="B9" s="13" t="s">
        <v>52</v>
      </c>
      <c r="C9" s="14">
        <f>C10</f>
        <v>86312100</v>
      </c>
      <c r="D9" s="14">
        <f>D10</f>
        <v>90531230.54</v>
      </c>
      <c r="E9" s="15">
        <f>D9/C9*100</f>
        <v>104.88822603088097</v>
      </c>
    </row>
    <row r="10" spans="1:5" ht="19.5" customHeight="1">
      <c r="A10" s="17" t="s">
        <v>13</v>
      </c>
      <c r="B10" s="18" t="s">
        <v>53</v>
      </c>
      <c r="C10" s="19">
        <f>C11</f>
        <v>86312100</v>
      </c>
      <c r="D10" s="19">
        <f>D11</f>
        <v>90531230.54</v>
      </c>
      <c r="E10" s="20"/>
    </row>
    <row r="11" spans="1:5" ht="87" customHeight="1">
      <c r="A11" s="17" t="s">
        <v>25</v>
      </c>
      <c r="B11" s="18" t="s">
        <v>54</v>
      </c>
      <c r="C11" s="19">
        <v>86312100</v>
      </c>
      <c r="D11" s="19">
        <v>90531230.54</v>
      </c>
      <c r="E11" s="20"/>
    </row>
    <row r="12" spans="1:5" ht="19.5" customHeight="1">
      <c r="A12" s="16" t="s">
        <v>3</v>
      </c>
      <c r="B12" s="13" t="s">
        <v>55</v>
      </c>
      <c r="C12" s="14">
        <f>C13</f>
        <v>44000</v>
      </c>
      <c r="D12" s="14">
        <f>D13</f>
        <v>50976</v>
      </c>
      <c r="E12" s="15">
        <f>D12/C12*100</f>
        <v>115.85454545454546</v>
      </c>
    </row>
    <row r="13" spans="1:5" ht="36.75" customHeight="1">
      <c r="A13" s="17" t="s">
        <v>4</v>
      </c>
      <c r="B13" s="18" t="s">
        <v>56</v>
      </c>
      <c r="C13" s="19">
        <v>44000</v>
      </c>
      <c r="D13" s="19">
        <v>50976</v>
      </c>
      <c r="E13" s="15"/>
    </row>
    <row r="14" spans="1:5" ht="36" customHeight="1" hidden="1">
      <c r="A14" s="17"/>
      <c r="B14" s="18"/>
      <c r="C14" s="19"/>
      <c r="D14" s="19"/>
      <c r="E14" s="15" t="e">
        <f>D14/C14*100</f>
        <v>#DIV/0!</v>
      </c>
    </row>
    <row r="15" spans="1:5" ht="19.5" customHeight="1">
      <c r="A15" s="16" t="s">
        <v>23</v>
      </c>
      <c r="B15" s="13" t="s">
        <v>57</v>
      </c>
      <c r="C15" s="14">
        <f>C16</f>
        <v>86704</v>
      </c>
      <c r="D15" s="14">
        <f>D16</f>
        <v>86704</v>
      </c>
      <c r="E15" s="15">
        <f>D15/C15*100</f>
        <v>100</v>
      </c>
    </row>
    <row r="16" spans="1:5" ht="45" customHeight="1">
      <c r="A16" s="17" t="s">
        <v>59</v>
      </c>
      <c r="B16" s="18" t="s">
        <v>60</v>
      </c>
      <c r="C16" s="19">
        <v>86704</v>
      </c>
      <c r="D16" s="21">
        <v>86704</v>
      </c>
      <c r="E16" s="20"/>
    </row>
    <row r="17" spans="1:5" ht="44.25" customHeight="1">
      <c r="A17" s="16" t="s">
        <v>14</v>
      </c>
      <c r="B17" s="13" t="s">
        <v>31</v>
      </c>
      <c r="C17" s="14">
        <f>C18+C19</f>
        <v>202822.79</v>
      </c>
      <c r="D17" s="14">
        <f>D18+D19</f>
        <v>145080.49</v>
      </c>
      <c r="E17" s="15">
        <f>D17/C17*100</f>
        <v>71.53066477391421</v>
      </c>
    </row>
    <row r="18" spans="1:5" ht="72" customHeight="1">
      <c r="A18" s="17" t="s">
        <v>28</v>
      </c>
      <c r="B18" s="18" t="s">
        <v>29</v>
      </c>
      <c r="C18" s="19">
        <v>138581.64</v>
      </c>
      <c r="D18" s="19">
        <v>80839.34</v>
      </c>
      <c r="E18" s="20"/>
    </row>
    <row r="19" spans="1:5" ht="60" customHeight="1">
      <c r="A19" s="17" t="s">
        <v>26</v>
      </c>
      <c r="B19" s="18" t="s">
        <v>30</v>
      </c>
      <c r="C19" s="19">
        <v>64241.15</v>
      </c>
      <c r="D19" s="19">
        <v>64241.15</v>
      </c>
      <c r="E19" s="20"/>
    </row>
    <row r="20" spans="1:5" ht="33" customHeight="1">
      <c r="A20" s="22" t="s">
        <v>5</v>
      </c>
      <c r="B20" s="23" t="s">
        <v>32</v>
      </c>
      <c r="C20" s="24">
        <f>SUM(C21:C23)</f>
        <v>35000</v>
      </c>
      <c r="D20" s="24">
        <f>SUM(D21:D23)</f>
        <v>39927.03</v>
      </c>
      <c r="E20" s="25">
        <f>D20/C20*100</f>
        <v>114.07722857142856</v>
      </c>
    </row>
    <row r="21" spans="1:5" ht="30" customHeight="1">
      <c r="A21" s="26" t="s">
        <v>65</v>
      </c>
      <c r="B21" s="27" t="s">
        <v>66</v>
      </c>
      <c r="C21" s="21">
        <v>11000</v>
      </c>
      <c r="D21" s="21">
        <v>1150.97</v>
      </c>
      <c r="E21" s="28"/>
    </row>
    <row r="22" spans="1:5" ht="30" customHeight="1">
      <c r="A22" s="26" t="s">
        <v>61</v>
      </c>
      <c r="B22" s="27" t="s">
        <v>62</v>
      </c>
      <c r="C22" s="21">
        <v>1000</v>
      </c>
      <c r="D22" s="21">
        <v>0</v>
      </c>
      <c r="E22" s="28"/>
    </row>
    <row r="23" spans="1:5" ht="30" customHeight="1">
      <c r="A23" s="26" t="s">
        <v>63</v>
      </c>
      <c r="B23" s="27" t="s">
        <v>64</v>
      </c>
      <c r="C23" s="21">
        <v>23000</v>
      </c>
      <c r="D23" s="21">
        <v>38776.06</v>
      </c>
      <c r="E23" s="28"/>
    </row>
    <row r="24" spans="1:5" ht="33" customHeight="1">
      <c r="A24" s="22" t="s">
        <v>27</v>
      </c>
      <c r="B24" s="23" t="s">
        <v>33</v>
      </c>
      <c r="C24" s="24">
        <f>SUM(C25:C25)</f>
        <v>352000</v>
      </c>
      <c r="D24" s="24">
        <f>D25</f>
        <v>249494.12</v>
      </c>
      <c r="E24" s="25">
        <f>D24/C24*100</f>
        <v>70.87901136363635</v>
      </c>
    </row>
    <row r="25" spans="1:5" ht="30" customHeight="1">
      <c r="A25" s="26" t="s">
        <v>24</v>
      </c>
      <c r="B25" s="27" t="s">
        <v>34</v>
      </c>
      <c r="C25" s="21">
        <v>352000</v>
      </c>
      <c r="D25" s="21">
        <v>249494.12</v>
      </c>
      <c r="E25" s="28"/>
    </row>
    <row r="26" spans="1:5" ht="31.5" customHeight="1">
      <c r="A26" s="16" t="s">
        <v>6</v>
      </c>
      <c r="B26" s="13" t="s">
        <v>35</v>
      </c>
      <c r="C26" s="14">
        <f>C28+C27</f>
        <v>20200</v>
      </c>
      <c r="D26" s="14">
        <f>D28+D27</f>
        <v>1056.6</v>
      </c>
      <c r="E26" s="15">
        <f>D26/C26*100</f>
        <v>5.2306930693069305</v>
      </c>
    </row>
    <row r="27" spans="1:5" ht="82.5">
      <c r="A27" s="29" t="s">
        <v>37</v>
      </c>
      <c r="B27" s="30" t="s">
        <v>36</v>
      </c>
      <c r="C27" s="19">
        <v>200</v>
      </c>
      <c r="D27" s="19">
        <v>1056.6</v>
      </c>
      <c r="E27" s="20"/>
    </row>
    <row r="28" spans="1:5" ht="44.25" customHeight="1">
      <c r="A28" s="29" t="s">
        <v>12</v>
      </c>
      <c r="B28" s="30" t="s">
        <v>38</v>
      </c>
      <c r="C28" s="19">
        <v>20000</v>
      </c>
      <c r="D28" s="19">
        <v>0</v>
      </c>
      <c r="E28" s="20"/>
    </row>
    <row r="29" spans="1:5" ht="13.5" customHeight="1">
      <c r="A29" s="16" t="s">
        <v>7</v>
      </c>
      <c r="B29" s="13" t="s">
        <v>39</v>
      </c>
      <c r="C29" s="14">
        <f>C30</f>
        <v>90000</v>
      </c>
      <c r="D29" s="14">
        <f>D30</f>
        <v>98820</v>
      </c>
      <c r="E29" s="15">
        <f>D29/C29*100</f>
        <v>109.80000000000001</v>
      </c>
    </row>
    <row r="30" spans="1:5" ht="27">
      <c r="A30" s="17" t="s">
        <v>8</v>
      </c>
      <c r="B30" s="18" t="s">
        <v>40</v>
      </c>
      <c r="C30" s="19">
        <v>90000</v>
      </c>
      <c r="D30" s="19">
        <v>98820</v>
      </c>
      <c r="E30" s="20"/>
    </row>
    <row r="31" spans="1:5" ht="13.5">
      <c r="A31" s="16" t="s">
        <v>9</v>
      </c>
      <c r="B31" s="13" t="s">
        <v>41</v>
      </c>
      <c r="C31" s="14">
        <f>C32+C42+C34+C33+C41</f>
        <v>7374100</v>
      </c>
      <c r="D31" s="14">
        <f>D32+D42+D34+D33+D41</f>
        <v>7288016.87</v>
      </c>
      <c r="E31" s="15">
        <f>D31/C31*100</f>
        <v>98.83262865976864</v>
      </c>
    </row>
    <row r="32" spans="1:5" ht="33" customHeight="1">
      <c r="A32" s="17" t="s">
        <v>67</v>
      </c>
      <c r="B32" s="18" t="s">
        <v>42</v>
      </c>
      <c r="C32" s="14">
        <v>749700</v>
      </c>
      <c r="D32" s="14">
        <v>749700</v>
      </c>
      <c r="E32" s="15">
        <f>D32/C32*100</f>
        <v>100</v>
      </c>
    </row>
    <row r="33" spans="1:5" ht="24" customHeight="1">
      <c r="A33" s="17" t="s">
        <v>50</v>
      </c>
      <c r="B33" s="18" t="s">
        <v>68</v>
      </c>
      <c r="C33" s="14">
        <v>7000</v>
      </c>
      <c r="D33" s="14">
        <v>7000</v>
      </c>
      <c r="E33" s="20">
        <f>D33/C33*100</f>
        <v>100</v>
      </c>
    </row>
    <row r="34" spans="1:5" ht="41.25">
      <c r="A34" s="17" t="s">
        <v>69</v>
      </c>
      <c r="B34" s="18" t="s">
        <v>43</v>
      </c>
      <c r="C34" s="14">
        <f>C36+C37+C38+C39+C40</f>
        <v>1299200</v>
      </c>
      <c r="D34" s="14">
        <f>D36+D37+D38+D39+D40</f>
        <v>1299197.8800000001</v>
      </c>
      <c r="E34" s="15">
        <f>D34/C34*100</f>
        <v>99.9998368226601</v>
      </c>
    </row>
    <row r="35" spans="1:5" ht="13.5">
      <c r="A35" s="17" t="s">
        <v>15</v>
      </c>
      <c r="B35" s="18"/>
      <c r="C35" s="14"/>
      <c r="D35" s="14"/>
      <c r="E35" s="15"/>
    </row>
    <row r="36" spans="1:5" ht="69">
      <c r="A36" s="17" t="s">
        <v>70</v>
      </c>
      <c r="B36" s="18"/>
      <c r="C36" s="31">
        <v>5000</v>
      </c>
      <c r="D36" s="31">
        <v>5000</v>
      </c>
      <c r="E36" s="20">
        <f aca="true" t="shared" si="0" ref="E36:E41">D36/C36*100</f>
        <v>100</v>
      </c>
    </row>
    <row r="37" spans="1:5" ht="27">
      <c r="A37" s="17" t="s">
        <v>47</v>
      </c>
      <c r="B37" s="18"/>
      <c r="C37" s="31">
        <v>25000</v>
      </c>
      <c r="D37" s="31">
        <v>25000</v>
      </c>
      <c r="E37" s="20">
        <f t="shared" si="0"/>
        <v>100</v>
      </c>
    </row>
    <row r="38" spans="1:7" ht="44.25" customHeight="1">
      <c r="A38" s="17" t="s">
        <v>22</v>
      </c>
      <c r="B38" s="18"/>
      <c r="C38" s="19">
        <v>406400</v>
      </c>
      <c r="D38" s="31">
        <v>406399.82</v>
      </c>
      <c r="E38" s="20">
        <f t="shared" si="0"/>
        <v>99.99995570866142</v>
      </c>
      <c r="G38" s="2"/>
    </row>
    <row r="39" spans="1:5" ht="50.25" customHeight="1">
      <c r="A39" s="17" t="s">
        <v>48</v>
      </c>
      <c r="B39" s="18"/>
      <c r="C39" s="19">
        <v>456400</v>
      </c>
      <c r="D39" s="31">
        <v>456400</v>
      </c>
      <c r="E39" s="20">
        <f t="shared" si="0"/>
        <v>100</v>
      </c>
    </row>
    <row r="40" spans="1:5" ht="50.25" customHeight="1">
      <c r="A40" s="17" t="s">
        <v>49</v>
      </c>
      <c r="B40" s="18"/>
      <c r="C40" s="19">
        <v>406400</v>
      </c>
      <c r="D40" s="31">
        <v>406398.06</v>
      </c>
      <c r="E40" s="20">
        <f t="shared" si="0"/>
        <v>99.99952263779528</v>
      </c>
    </row>
    <row r="41" spans="1:5" ht="71.25" customHeight="1">
      <c r="A41" s="17" t="s">
        <v>71</v>
      </c>
      <c r="B41" s="18" t="s">
        <v>72</v>
      </c>
      <c r="C41" s="19">
        <v>601700</v>
      </c>
      <c r="D41" s="31">
        <v>515618.99</v>
      </c>
      <c r="E41" s="20">
        <f t="shared" si="0"/>
        <v>85.69369951803225</v>
      </c>
    </row>
    <row r="42" spans="1:5" ht="13.5">
      <c r="A42" s="17" t="s">
        <v>45</v>
      </c>
      <c r="B42" s="18" t="s">
        <v>46</v>
      </c>
      <c r="C42" s="14">
        <v>4716500</v>
      </c>
      <c r="D42" s="14">
        <v>4716500</v>
      </c>
      <c r="E42" s="15">
        <f>D42/C42*100</f>
        <v>100</v>
      </c>
    </row>
    <row r="43" spans="1:5" ht="54.75">
      <c r="A43" s="16" t="s">
        <v>20</v>
      </c>
      <c r="B43" s="13" t="s">
        <v>44</v>
      </c>
      <c r="C43" s="14"/>
      <c r="D43" s="14">
        <v>-6200</v>
      </c>
      <c r="E43" s="15"/>
    </row>
    <row r="44" spans="1:5" ht="13.5">
      <c r="A44" s="16" t="s">
        <v>10</v>
      </c>
      <c r="B44" s="13"/>
      <c r="C44" s="14">
        <f>C7+C31</f>
        <v>94516926.79</v>
      </c>
      <c r="D44" s="14">
        <f>D7+D31</f>
        <v>98491305.65</v>
      </c>
      <c r="E44" s="15">
        <f>D44/C44*100</f>
        <v>104.20493872894363</v>
      </c>
    </row>
    <row r="45" spans="1:5" ht="27">
      <c r="A45" s="16" t="s">
        <v>21</v>
      </c>
      <c r="B45" s="13"/>
      <c r="C45" s="14">
        <f>C44+C43</f>
        <v>94516926.79</v>
      </c>
      <c r="D45" s="14">
        <f>D44+D43</f>
        <v>98485105.65</v>
      </c>
      <c r="E45" s="15">
        <f>D45/C45*100</f>
        <v>104.19837905734768</v>
      </c>
    </row>
    <row r="49" spans="1:2" ht="12.75">
      <c r="A49" s="3"/>
      <c r="B49" s="2"/>
    </row>
    <row r="50" spans="1:2" ht="12.75">
      <c r="A50" s="3"/>
      <c r="B50" s="2"/>
    </row>
    <row r="51" ht="12.75">
      <c r="B51" s="2"/>
    </row>
    <row r="52" ht="12.75">
      <c r="B52" s="2"/>
    </row>
    <row r="53" spans="2:5" ht="13.5">
      <c r="B53" s="2"/>
      <c r="C53" s="5"/>
      <c r="D53" s="5"/>
      <c r="E53" s="5"/>
    </row>
    <row r="54" ht="12.75">
      <c r="B54" s="2"/>
    </row>
  </sheetData>
  <sheetProtection/>
  <mergeCells count="1">
    <mergeCell ref="A2:E2"/>
  </mergeCells>
  <printOptions/>
  <pageMargins left="0.75" right="0.23" top="1" bottom="0.47" header="0.5" footer="0.5"/>
  <pageSetup horizontalDpi="600" verticalDpi="600" orientation="portrait" paperSize="9" scale="7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2017-04-13T14:13:00Z</cp:lastPrinted>
  <dcterms:created xsi:type="dcterms:W3CDTF">1996-10-08T23:32:33Z</dcterms:created>
  <dcterms:modified xsi:type="dcterms:W3CDTF">2017-04-21T05:06:42Z</dcterms:modified>
  <cp:category/>
  <cp:version/>
  <cp:contentType/>
  <cp:contentStatus/>
</cp:coreProperties>
</file>