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9720" windowHeight="6780" tabRatio="788" activeTab="0"/>
  </bookViews>
  <sheets>
    <sheet name="доходы " sheetId="1" r:id="rId1"/>
  </sheets>
  <definedNames>
    <definedName name="_xlnm.Print_Area" localSheetId="0">'доходы '!$A$1:$C$74</definedName>
  </definedNames>
  <calcPr fullCalcOnLoad="1"/>
</workbook>
</file>

<file path=xl/sharedStrings.xml><?xml version="1.0" encoding="utf-8"?>
<sst xmlns="http://schemas.openxmlformats.org/spreadsheetml/2006/main" count="128" uniqueCount="119">
  <si>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</si>
  <si>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</si>
  <si>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</si>
  <si>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</si>
  <si>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</si>
  <si>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</si>
  <si>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</si>
  <si>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</si>
  <si>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</si>
  <si>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</si>
  <si>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</si>
  <si>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Налог на доходы физических лиц</t>
  </si>
  <si>
    <t>000 1 01 02010 01 0000 110</t>
  </si>
  <si>
    <t>000 1 11 00000 00 0000 000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</si>
  <si>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</si>
  <si>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</si>
  <si>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</si>
  <si>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</si>
  <si>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</si>
  <si>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</si>
  <si>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</si>
  <si>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формированию торгового реестра</t>
  </si>
  <si>
    <t>Земельный налог</t>
  </si>
  <si>
    <t>000 2 00 00000 00 0000 000</t>
  </si>
  <si>
    <t>000 1 00 00000 00 0000 000</t>
  </si>
  <si>
    <t>000 1 01 00000 00 0000 000</t>
  </si>
  <si>
    <t>000 1 01 02000 01 0000 110</t>
  </si>
  <si>
    <t>000 1 05 00000 00 0000 000</t>
  </si>
  <si>
    <t>000 1 05 02010 02 0000 110</t>
  </si>
  <si>
    <t>000 1 06 00000 00 0000 000</t>
  </si>
  <si>
    <t>000 1 06 06000 00 0000 110</t>
  </si>
  <si>
    <t>000 1 12 00000 00 0000 000</t>
  </si>
  <si>
    <t>000 1 16 00000 00 0000 000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</si>
  <si>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</si>
  <si>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</si>
  <si>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</si>
  <si>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</si>
  <si>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</si>
  <si>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</si>
  <si>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</si>
  <si>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(РАБОТ) И КОМПЕНСАЦИИ ЗАТРАТ ГОСУДАРСТВА </t>
  </si>
  <si>
    <t>000 2 19 60010 04 0000 151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</si>
  <si>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</si>
  <si>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</si>
  <si>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</si>
  <si>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3</t>
  </si>
  <si>
    <t>к решению Совета депутатов</t>
  </si>
  <si>
    <t>МО ГО "Новая Земля"</t>
  </si>
  <si>
    <t>Прочие субсидии бюджетам городских округов</t>
  </si>
  <si>
    <t>000 2 02 29999 04 0000 151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</si>
  <si>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</si>
  <si>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</si>
  <si>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000 1 12 01000 01 0000 120</t>
  </si>
  <si>
    <t>000 1 12 01010 01 0000 120</t>
  </si>
  <si>
    <t xml:space="preserve">Прочие межбюджетные трансферты, передаваемые бюджетам городских округов
</t>
  </si>
  <si>
    <t>000 2 02 30029 04 0000 150</t>
  </si>
  <si>
    <t>000 2 02 30024 04 0000 150</t>
  </si>
  <si>
    <t>"О местном бюджете на 2021 год"</t>
  </si>
  <si>
    <t>Объем поступления доходов местного бюджета  на 2021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</si>
  <si>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</si>
  <si>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</si>
  <si>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000 1 05 02000 02 0000 110</t>
  </si>
  <si>
    <t>Земельный налог с организаций</t>
  </si>
  <si>
    <t>000 1 06 06030 00 0000 110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</si>
  <si>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</si>
  <si>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</si>
  <si>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</si>
  <si>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</si>
  <si>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Плата за размещение отходов производства и потребления</t>
  </si>
  <si>
    <t>Плата за размещение отходов производства</t>
  </si>
  <si>
    <t>000 1 12 01041 01 0000 120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</si>
  <si>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</si>
  <si>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</si>
  <si>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</si>
  <si>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</si>
  <si>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</si>
  <si>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</si>
  <si>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</si>
  <si>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</si>
  <si>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</si>
  <si>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</si>
  <si>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</si>
  <si>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</si>
  <si>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</si>
  <si>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</si>
  <si>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</si>
  <si>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000 1 12 01040 01 0000 120</t>
  </si>
  <si>
    <t>000 1 13 02990 00 0000 130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</si>
  <si>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</si>
  <si>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</si>
  <si>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</si>
  <si>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</si>
  <si>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</si>
  <si>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</si>
  <si>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</si>
  <si>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</si>
  <si>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</si>
  <si>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</si>
  <si>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</si>
  <si>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</si>
  <si>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</si>
  <si>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                                                                                                                                                                                       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</si>
  <si>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</si>
  <si>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>Прочие субвенции</t>
  </si>
  <si>
    <t xml:space="preserve">000 2 02 39999 00 0000 150  </t>
  </si>
  <si>
    <t xml:space="preserve">000 2 02 39999 04 0000 150  </t>
  </si>
  <si>
    <t>Иные межбюджетные трансферты</t>
  </si>
  <si>
    <t>Прочие межбюджетные трансферты, передаваемые бюджетам</t>
  </si>
  <si>
    <t>000 2 02 49999 04 0000 150</t>
  </si>
  <si>
    <t>000 2 02 40000 00 0000 150</t>
  </si>
  <si>
    <t>000 2 02 49999 00 0000 150</t>
  </si>
  <si>
    <t>11 мес. = 61 129,20</t>
  </si>
  <si>
    <t>Платежи в целях возмещения причиненного ущерба (убытков)</t>
  </si>
  <si>
    <t xml:space="preserve">000 1 161 0000 00 0000 140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</si>
  <si>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</si>
  <si>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000 1 161 0120 00 0000 140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</si>
  <si>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</si>
  <si>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000 1 16 10129 01 1000 140</t>
  </si>
  <si>
    <t>от  24.11.2020 № 155/06-01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</si>
</sst>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4" fontId="11" fillId="0" borderId="16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11" fillId="33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17" xfId="0" applyFont="1" applyFill="1" applyBorder="1" applyAlignment="1">
      <alignment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center" vertical="center"/>
    </xf>
    <xf numFmtId="4" fontId="54" fillId="33" borderId="16" xfId="0" applyNumberFormat="1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left" wrapText="1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top" wrapText="1"/>
    </xf>
    <xf numFmtId="49" fontId="5" fillId="33" borderId="2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33" borderId="16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2" fillId="33" borderId="16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5" fillId="33" borderId="21" xfId="0" applyNumberFormat="1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 wrapText="1"/>
    </xf>
    <xf numFmtId="0" fontId="56" fillId="0" borderId="12" xfId="0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4" fontId="57" fillId="33" borderId="16" xfId="0" applyNumberFormat="1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vertical="center" wrapText="1"/>
    </xf>
    <xf numFmtId="4" fontId="56" fillId="33" borderId="16" xfId="0" applyNumberFormat="1" applyFont="1" applyFill="1" applyBorder="1" applyAlignment="1">
      <alignment horizontal="right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4" fontId="59" fillId="33" borderId="16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 wrapText="1"/>
    </xf>
    <xf numFmtId="49" fontId="58" fillId="0" borderId="19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vertical="center" wrapText="1"/>
    </xf>
    <xf numFmtId="4" fontId="12" fillId="33" borderId="18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4" fontId="12" fillId="33" borderId="24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" fontId="57" fillId="0" borderId="1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4" fontId="57" fillId="0" borderId="1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130" zoomScaleSheetLayoutView="130" workbookViewId="0" topLeftCell="A1">
      <selection activeCell="B6" sqref="B6"/>
    </sheetView>
  </sheetViews>
  <sheetFormatPr defaultColWidth="9.140625" defaultRowHeight="12.75"/>
  <cols>
    <col min="1" max="1" width="51.00390625" style="2" customWidth="1"/>
    <col min="2" max="2" width="28.28125" style="2" customWidth="1"/>
    <col min="3" max="3" width="17.7109375" style="4" customWidth="1"/>
    <col min="4" max="4" width="9.140625" style="2" customWidth="1"/>
    <col min="5" max="5" width="11.7109375" style="2" bestFit="1" customWidth="1"/>
    <col min="6" max="16384" width="9.140625" style="2" customWidth="1"/>
  </cols>
  <sheetData>
    <row r="1" spans="1:3" ht="12.75">
      <c r="A1" s="6"/>
      <c r="B1" s="84"/>
      <c r="C1" s="7"/>
    </row>
    <row r="2" spans="1:3" ht="15" customHeight="1">
      <c r="A2" s="8"/>
      <c r="B2" s="8" t="s">
        <v>45</v>
      </c>
      <c r="C2" s="9"/>
    </row>
    <row r="3" spans="1:3" ht="15" customHeight="1">
      <c r="A3" s="8"/>
      <c r="B3" s="8" t="s">
        <v>46</v>
      </c>
      <c r="C3" s="9"/>
    </row>
    <row r="4" spans="1:3" ht="15" customHeight="1">
      <c r="A4" s="8"/>
      <c r="B4" s="8" t="s">
        <v>47</v>
      </c>
      <c r="C4" s="9"/>
    </row>
    <row r="5" spans="1:3" ht="15" customHeight="1">
      <c r="A5" s="8"/>
      <c r="B5" s="8" t="s">
        <v>57</v>
      </c>
      <c r="C5" s="7"/>
    </row>
    <row r="6" spans="1:3" ht="14.25" customHeight="1">
      <c r="A6" s="8"/>
      <c r="B6" s="85" t="s">
        <v>118</v>
      </c>
      <c r="C6" s="9"/>
    </row>
    <row r="7" spans="1:3" ht="14.25" customHeight="1">
      <c r="A7" s="8"/>
      <c r="B7" s="1"/>
      <c r="C7" s="9"/>
    </row>
    <row r="8" spans="1:3" ht="18" customHeight="1">
      <c r="A8" s="86" t="s">
        <v>58</v>
      </c>
      <c r="B8" s="86"/>
      <c r="C8" s="86"/>
    </row>
    <row r="9" spans="1:3" ht="12.75" customHeight="1" thickBot="1">
      <c r="A9" s="11"/>
      <c r="B9" s="10"/>
      <c r="C9" s="7"/>
    </row>
    <row r="10" spans="1:3" ht="38.25" customHeight="1">
      <c r="A10" s="20" t="s">
        <v>0</v>
      </c>
      <c r="B10" s="21" t="s">
        <v>1</v>
      </c>
      <c r="C10" s="22" t="s">
        <v>10</v>
      </c>
    </row>
    <row r="11" spans="1:3" ht="12.75">
      <c r="A11" s="23">
        <v>1</v>
      </c>
      <c r="B11" s="12">
        <v>2</v>
      </c>
      <c r="C11" s="24">
        <v>3</v>
      </c>
    </row>
    <row r="12" spans="1:3" ht="18.75" customHeight="1">
      <c r="A12" s="25" t="s">
        <v>9</v>
      </c>
      <c r="B12" s="13" t="s">
        <v>24</v>
      </c>
      <c r="C12" s="26">
        <f>C13+C17+C24+C28+C35+C40+C44</f>
        <v>98765724.2</v>
      </c>
    </row>
    <row r="13" spans="1:3" ht="19.5" customHeight="1">
      <c r="A13" s="27" t="s">
        <v>2</v>
      </c>
      <c r="B13" s="13" t="s">
        <v>25</v>
      </c>
      <c r="C13" s="26">
        <f>C14</f>
        <v>98505000</v>
      </c>
    </row>
    <row r="14" spans="1:3" ht="19.5" customHeight="1">
      <c r="A14" s="28" t="s">
        <v>11</v>
      </c>
      <c r="B14" s="14" t="s">
        <v>26</v>
      </c>
      <c r="C14" s="29">
        <f>C15+C16</f>
        <v>98505000</v>
      </c>
    </row>
    <row r="15" spans="1:3" ht="63.75" customHeight="1">
      <c r="A15" s="28" t="s">
        <v>20</v>
      </c>
      <c r="B15" s="14" t="s">
        <v>12</v>
      </c>
      <c r="C15" s="30">
        <v>98500000</v>
      </c>
    </row>
    <row r="16" spans="1:3" ht="60.75" customHeight="1">
      <c r="A16" s="45" t="s">
        <v>59</v>
      </c>
      <c r="B16" s="46" t="s">
        <v>60</v>
      </c>
      <c r="C16" s="47">
        <v>5000</v>
      </c>
    </row>
    <row r="17" spans="1:3" ht="17.25" customHeight="1">
      <c r="A17" s="27" t="s">
        <v>3</v>
      </c>
      <c r="B17" s="13" t="s">
        <v>27</v>
      </c>
      <c r="C17" s="31">
        <f>C19</f>
        <v>19895</v>
      </c>
    </row>
    <row r="18" spans="1:3" ht="37.5" customHeight="1">
      <c r="A18" s="45" t="s">
        <v>4</v>
      </c>
      <c r="B18" s="46" t="s">
        <v>61</v>
      </c>
      <c r="C18" s="48">
        <f>C19</f>
        <v>19895</v>
      </c>
    </row>
    <row r="19" spans="1:3" ht="27" customHeight="1">
      <c r="A19" s="28" t="s">
        <v>4</v>
      </c>
      <c r="B19" s="14" t="s">
        <v>28</v>
      </c>
      <c r="C19" s="30">
        <v>19895</v>
      </c>
    </row>
    <row r="20" spans="1:3" ht="36" customHeight="1" hidden="1">
      <c r="A20" s="28"/>
      <c r="B20" s="14"/>
      <c r="C20" s="30"/>
    </row>
    <row r="21" spans="1:3" ht="21" customHeight="1" hidden="1">
      <c r="A21" s="27" t="s">
        <v>38</v>
      </c>
      <c r="B21" s="13" t="s">
        <v>29</v>
      </c>
      <c r="C21" s="31">
        <f>C22</f>
        <v>0</v>
      </c>
    </row>
    <row r="22" spans="1:3" ht="15.75" customHeight="1" hidden="1">
      <c r="A22" s="28" t="s">
        <v>22</v>
      </c>
      <c r="B22" s="15" t="s">
        <v>30</v>
      </c>
      <c r="C22" s="30">
        <f>C23</f>
        <v>0</v>
      </c>
    </row>
    <row r="23" spans="1:3" ht="27" customHeight="1" hidden="1">
      <c r="A23" s="32" t="s">
        <v>34</v>
      </c>
      <c r="B23" s="15" t="s">
        <v>35</v>
      </c>
      <c r="C23" s="30">
        <v>0</v>
      </c>
    </row>
    <row r="24" spans="1:3" ht="17.25" customHeight="1">
      <c r="A24" s="27" t="s">
        <v>38</v>
      </c>
      <c r="B24" s="13" t="s">
        <v>29</v>
      </c>
      <c r="C24" s="31">
        <f>C27</f>
        <v>86700</v>
      </c>
    </row>
    <row r="25" spans="1:3" ht="17.25" customHeight="1">
      <c r="A25" s="28" t="s">
        <v>22</v>
      </c>
      <c r="B25" s="14" t="s">
        <v>30</v>
      </c>
      <c r="C25" s="30">
        <v>86700</v>
      </c>
    </row>
    <row r="26" spans="1:3" ht="26.25" customHeight="1">
      <c r="A26" s="45" t="s">
        <v>62</v>
      </c>
      <c r="B26" s="46" t="s">
        <v>63</v>
      </c>
      <c r="C26" s="48">
        <v>86700</v>
      </c>
    </row>
    <row r="27" spans="1:3" ht="27" customHeight="1">
      <c r="A27" s="28" t="s">
        <v>34</v>
      </c>
      <c r="B27" s="14" t="s">
        <v>35</v>
      </c>
      <c r="C27" s="30">
        <v>86700</v>
      </c>
    </row>
    <row r="28" spans="1:3" ht="42.75" customHeight="1">
      <c r="A28" s="27" t="s">
        <v>39</v>
      </c>
      <c r="B28" s="13" t="s">
        <v>13</v>
      </c>
      <c r="C28" s="26">
        <f>C29+C32</f>
        <v>97129.2</v>
      </c>
    </row>
    <row r="29" spans="1:6" ht="117" customHeight="1">
      <c r="A29" s="52" t="s">
        <v>80</v>
      </c>
      <c r="B29" s="53" t="s">
        <v>81</v>
      </c>
      <c r="C29" s="83">
        <f>C30</f>
        <v>61129.2</v>
      </c>
      <c r="F29" s="54"/>
    </row>
    <row r="30" spans="1:6" ht="88.5" customHeight="1">
      <c r="A30" s="45" t="s">
        <v>82</v>
      </c>
      <c r="B30" s="46" t="s">
        <v>83</v>
      </c>
      <c r="C30" s="47">
        <f>C31</f>
        <v>61129.2</v>
      </c>
      <c r="F30" s="54" t="s">
        <v>111</v>
      </c>
    </row>
    <row r="31" spans="1:3" ht="82.5" customHeight="1">
      <c r="A31" s="45" t="s">
        <v>84</v>
      </c>
      <c r="B31" s="46" t="s">
        <v>85</v>
      </c>
      <c r="C31" s="47">
        <v>61129.2</v>
      </c>
    </row>
    <row r="32" spans="1:3" s="55" customFormat="1" ht="42.75" customHeight="1">
      <c r="A32" s="52" t="s">
        <v>64</v>
      </c>
      <c r="B32" s="53" t="s">
        <v>65</v>
      </c>
      <c r="C32" s="83">
        <f>C33</f>
        <v>36000</v>
      </c>
    </row>
    <row r="33" spans="1:3" ht="66.75" customHeight="1">
      <c r="A33" s="45" t="s">
        <v>66</v>
      </c>
      <c r="B33" s="46" t="s">
        <v>67</v>
      </c>
      <c r="C33" s="47">
        <f>C34</f>
        <v>36000</v>
      </c>
    </row>
    <row r="34" spans="1:3" ht="52.5" customHeight="1">
      <c r="A34" s="28" t="s">
        <v>15</v>
      </c>
      <c r="B34" s="14" t="s">
        <v>16</v>
      </c>
      <c r="C34" s="29">
        <v>36000</v>
      </c>
    </row>
    <row r="35" spans="1:3" ht="29.25" customHeight="1">
      <c r="A35" s="27" t="s">
        <v>5</v>
      </c>
      <c r="B35" s="13" t="s">
        <v>31</v>
      </c>
      <c r="C35" s="26">
        <f>+C36+C38</f>
        <v>35000</v>
      </c>
    </row>
    <row r="36" spans="1:3" ht="12.75" customHeight="1">
      <c r="A36" s="41" t="s">
        <v>50</v>
      </c>
      <c r="B36" s="44" t="s">
        <v>52</v>
      </c>
      <c r="C36" s="30">
        <f>+C37</f>
        <v>15000</v>
      </c>
    </row>
    <row r="37" spans="1:3" ht="29.25" customHeight="1">
      <c r="A37" s="56" t="s">
        <v>51</v>
      </c>
      <c r="B37" s="57" t="s">
        <v>53</v>
      </c>
      <c r="C37" s="30">
        <v>15000</v>
      </c>
    </row>
    <row r="38" spans="1:3" ht="33" customHeight="1">
      <c r="A38" s="58" t="s">
        <v>68</v>
      </c>
      <c r="B38" s="59" t="s">
        <v>86</v>
      </c>
      <c r="C38" s="47">
        <f>C39</f>
        <v>20000</v>
      </c>
    </row>
    <row r="39" spans="1:3" ht="24" customHeight="1">
      <c r="A39" s="58" t="s">
        <v>69</v>
      </c>
      <c r="B39" s="59" t="s">
        <v>70</v>
      </c>
      <c r="C39" s="47">
        <v>20000</v>
      </c>
    </row>
    <row r="40" spans="1:3" ht="27" customHeight="1">
      <c r="A40" s="16" t="s">
        <v>40</v>
      </c>
      <c r="B40" s="17" t="s">
        <v>17</v>
      </c>
      <c r="C40" s="31">
        <f>C41</f>
        <v>20000</v>
      </c>
    </row>
    <row r="41" spans="1:3" ht="24" customHeight="1">
      <c r="A41" s="49" t="s">
        <v>71</v>
      </c>
      <c r="B41" s="50" t="s">
        <v>72</v>
      </c>
      <c r="C41" s="48">
        <f>C42</f>
        <v>20000</v>
      </c>
    </row>
    <row r="42" spans="1:3" ht="24" customHeight="1">
      <c r="A42" s="49" t="s">
        <v>73</v>
      </c>
      <c r="B42" s="50" t="s">
        <v>87</v>
      </c>
      <c r="C42" s="48">
        <f>C43</f>
        <v>20000</v>
      </c>
    </row>
    <row r="43" spans="1:3" ht="27" customHeight="1">
      <c r="A43" s="18" t="s">
        <v>18</v>
      </c>
      <c r="B43" s="19" t="s">
        <v>19</v>
      </c>
      <c r="C43" s="30">
        <v>20000</v>
      </c>
    </row>
    <row r="44" spans="1:3" ht="20.25" customHeight="1">
      <c r="A44" s="27" t="s">
        <v>6</v>
      </c>
      <c r="B44" s="13" t="s">
        <v>32</v>
      </c>
      <c r="C44" s="31">
        <f>C45+C48</f>
        <v>2000</v>
      </c>
    </row>
    <row r="45" spans="1:3" ht="133.5" customHeight="1">
      <c r="A45" s="45" t="s">
        <v>74</v>
      </c>
      <c r="B45" s="46" t="s">
        <v>75</v>
      </c>
      <c r="C45" s="48">
        <f>C46</f>
        <v>1000</v>
      </c>
    </row>
    <row r="46" spans="1:3" ht="91.5" customHeight="1">
      <c r="A46" s="45" t="s">
        <v>76</v>
      </c>
      <c r="B46" s="46" t="s">
        <v>77</v>
      </c>
      <c r="C46" s="48">
        <f>C47</f>
        <v>1000</v>
      </c>
    </row>
    <row r="47" spans="1:3" ht="98.25" customHeight="1">
      <c r="A47" s="45" t="s">
        <v>78</v>
      </c>
      <c r="B47" s="46" t="s">
        <v>79</v>
      </c>
      <c r="C47" s="48">
        <v>1000</v>
      </c>
    </row>
    <row r="48" spans="1:3" s="55" customFormat="1" ht="34.5" customHeight="1">
      <c r="A48" s="52" t="s">
        <v>112</v>
      </c>
      <c r="B48" s="53" t="s">
        <v>113</v>
      </c>
      <c r="C48" s="51">
        <f>C49</f>
        <v>1000</v>
      </c>
    </row>
    <row r="49" spans="1:3" ht="96" customHeight="1">
      <c r="A49" s="45" t="s">
        <v>114</v>
      </c>
      <c r="B49" s="46" t="s">
        <v>115</v>
      </c>
      <c r="C49" s="48">
        <f>C50</f>
        <v>1000</v>
      </c>
    </row>
    <row r="50" spans="1:3" s="82" customFormat="1" ht="91.5" customHeight="1">
      <c r="A50" s="45" t="s">
        <v>116</v>
      </c>
      <c r="B50" s="46" t="s">
        <v>117</v>
      </c>
      <c r="C50" s="47">
        <v>1000</v>
      </c>
    </row>
    <row r="51" spans="1:3" ht="17.25" customHeight="1">
      <c r="A51" s="27" t="s">
        <v>7</v>
      </c>
      <c r="B51" s="13" t="s">
        <v>23</v>
      </c>
      <c r="C51" s="31">
        <f>C53</f>
        <v>8987600</v>
      </c>
    </row>
    <row r="52" spans="1:3" ht="16.5" customHeight="1" hidden="1">
      <c r="A52" s="39" t="s">
        <v>48</v>
      </c>
      <c r="B52" s="40" t="s">
        <v>49</v>
      </c>
      <c r="C52" s="38"/>
    </row>
    <row r="53" spans="1:3" ht="50.25" customHeight="1">
      <c r="A53" s="60" t="s">
        <v>88</v>
      </c>
      <c r="B53" s="61" t="s">
        <v>89</v>
      </c>
      <c r="C53" s="62">
        <f>C54+C61+C63+C68+C70</f>
        <v>8987600</v>
      </c>
    </row>
    <row r="54" spans="1:3" s="55" customFormat="1" ht="37.5" customHeight="1">
      <c r="A54" s="60" t="s">
        <v>90</v>
      </c>
      <c r="B54" s="61" t="s">
        <v>91</v>
      </c>
      <c r="C54" s="64">
        <f>C55</f>
        <v>567400</v>
      </c>
    </row>
    <row r="55" spans="1:3" ht="41.25" customHeight="1">
      <c r="A55" s="63" t="s">
        <v>92</v>
      </c>
      <c r="B55" s="65" t="s">
        <v>93</v>
      </c>
      <c r="C55" s="64">
        <f>C56</f>
        <v>567400</v>
      </c>
    </row>
    <row r="56" spans="1:3" ht="51" customHeight="1">
      <c r="A56" s="52" t="s">
        <v>43</v>
      </c>
      <c r="B56" s="53" t="s">
        <v>56</v>
      </c>
      <c r="C56" s="51">
        <f>C58+C59+C60</f>
        <v>567400</v>
      </c>
    </row>
    <row r="57" spans="1:3" ht="13.5">
      <c r="A57" s="45" t="s">
        <v>14</v>
      </c>
      <c r="B57" s="66"/>
      <c r="C57" s="67"/>
    </row>
    <row r="58" spans="1:3" ht="31.5" customHeight="1">
      <c r="A58" s="45" t="s">
        <v>21</v>
      </c>
      <c r="B58" s="66"/>
      <c r="C58" s="48">
        <v>25000</v>
      </c>
    </row>
    <row r="59" spans="1:3" ht="45.75" customHeight="1">
      <c r="A59" s="45" t="s">
        <v>36</v>
      </c>
      <c r="B59" s="66"/>
      <c r="C59" s="48">
        <v>537400</v>
      </c>
    </row>
    <row r="60" spans="1:3" ht="81.75" customHeight="1">
      <c r="A60" s="68" t="s">
        <v>37</v>
      </c>
      <c r="B60" s="69"/>
      <c r="C60" s="70">
        <v>5000</v>
      </c>
    </row>
    <row r="61" spans="1:3" s="55" customFormat="1" ht="81.75" customHeight="1">
      <c r="A61" s="71" t="s">
        <v>94</v>
      </c>
      <c r="B61" s="53" t="s">
        <v>95</v>
      </c>
      <c r="C61" s="72">
        <f>C62</f>
        <v>634000</v>
      </c>
    </row>
    <row r="62" spans="1:3" s="54" customFormat="1" ht="106.5" customHeight="1" thickBot="1">
      <c r="A62" s="45" t="s">
        <v>42</v>
      </c>
      <c r="B62" s="46" t="s">
        <v>55</v>
      </c>
      <c r="C62" s="48">
        <v>634000</v>
      </c>
    </row>
    <row r="63" spans="1:3" s="55" customFormat="1" ht="27" customHeight="1" thickBot="1">
      <c r="A63" s="73" t="s">
        <v>96</v>
      </c>
      <c r="B63" s="74" t="s">
        <v>97</v>
      </c>
      <c r="C63" s="75">
        <f>C64</f>
        <v>974800</v>
      </c>
    </row>
    <row r="64" spans="1:3" s="54" customFormat="1" ht="25.5" customHeight="1">
      <c r="A64" s="76" t="s">
        <v>98</v>
      </c>
      <c r="B64" s="77" t="s">
        <v>99</v>
      </c>
      <c r="C64" s="78">
        <f>C66+C67</f>
        <v>974800</v>
      </c>
    </row>
    <row r="65" spans="1:3" ht="13.5">
      <c r="A65" s="79" t="s">
        <v>14</v>
      </c>
      <c r="B65" s="46"/>
      <c r="C65" s="80"/>
    </row>
    <row r="66" spans="1:7" ht="49.5" customHeight="1">
      <c r="A66" s="79" t="s">
        <v>100</v>
      </c>
      <c r="B66" s="46"/>
      <c r="C66" s="81">
        <v>487400</v>
      </c>
      <c r="G66" s="54" t="s">
        <v>101</v>
      </c>
    </row>
    <row r="67" spans="1:7" ht="55.5" customHeight="1">
      <c r="A67" s="79" t="s">
        <v>102</v>
      </c>
      <c r="B67" s="46"/>
      <c r="C67" s="81">
        <v>487400</v>
      </c>
      <c r="G67" s="54" t="s">
        <v>101</v>
      </c>
    </row>
    <row r="68" spans="1:3" s="55" customFormat="1" ht="30" customHeight="1">
      <c r="A68" s="52" t="s">
        <v>103</v>
      </c>
      <c r="B68" s="53" t="s">
        <v>104</v>
      </c>
      <c r="C68" s="51">
        <f>C69</f>
        <v>6806000</v>
      </c>
    </row>
    <row r="69" spans="1:3" ht="22.5" customHeight="1">
      <c r="A69" s="45" t="s">
        <v>33</v>
      </c>
      <c r="B69" s="46" t="s">
        <v>105</v>
      </c>
      <c r="C69" s="48">
        <v>6806000</v>
      </c>
    </row>
    <row r="70" spans="1:3" s="55" customFormat="1" ht="22.5" customHeight="1">
      <c r="A70" s="52" t="s">
        <v>106</v>
      </c>
      <c r="B70" s="53" t="s">
        <v>109</v>
      </c>
      <c r="C70" s="72">
        <f>C71</f>
        <v>5400</v>
      </c>
    </row>
    <row r="71" spans="1:3" ht="33" customHeight="1">
      <c r="A71" s="45" t="s">
        <v>107</v>
      </c>
      <c r="B71" s="46" t="s">
        <v>110</v>
      </c>
      <c r="C71" s="70">
        <f>C72</f>
        <v>5400</v>
      </c>
    </row>
    <row r="72" spans="1:3" ht="28.5" customHeight="1">
      <c r="A72" s="43" t="s">
        <v>54</v>
      </c>
      <c r="B72" s="42" t="s">
        <v>108</v>
      </c>
      <c r="C72" s="34">
        <v>5400</v>
      </c>
    </row>
    <row r="73" spans="1:3" ht="0.75" customHeight="1">
      <c r="A73" s="33" t="s">
        <v>44</v>
      </c>
      <c r="B73" s="37" t="s">
        <v>41</v>
      </c>
      <c r="C73" s="34">
        <v>0</v>
      </c>
    </row>
    <row r="74" spans="1:3" ht="24" customHeight="1">
      <c r="A74" s="35" t="s">
        <v>8</v>
      </c>
      <c r="B74" s="13"/>
      <c r="C74" s="36">
        <f>C12+C51</f>
        <v>107753324.2</v>
      </c>
    </row>
    <row r="75" ht="26.25" customHeight="1"/>
    <row r="78" spans="1:2" ht="12.75">
      <c r="A78" s="4"/>
      <c r="B78" s="3"/>
    </row>
    <row r="79" spans="1:2" ht="12.75">
      <c r="A79" s="4"/>
      <c r="B79" s="3"/>
    </row>
    <row r="80" ht="12.75">
      <c r="B80" s="3"/>
    </row>
    <row r="81" ht="12.75">
      <c r="B81" s="3"/>
    </row>
    <row r="82" spans="2:3" ht="13.5">
      <c r="B82" s="3"/>
      <c r="C82" s="5"/>
    </row>
    <row r="83" ht="12.75">
      <c r="B83" s="3"/>
    </row>
  </sheetData>
  <sheetProtection/>
  <mergeCells count="1">
    <mergeCell ref="A8:C8"/>
  </mergeCells>
  <printOptions/>
  <pageMargins left="0.75" right="0.23" top="1" bottom="0.47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2020-10-14T14:45:08Z</cp:lastPrinted>
  <dcterms:created xsi:type="dcterms:W3CDTF">1996-10-08T23:32:33Z</dcterms:created>
  <dcterms:modified xsi:type="dcterms:W3CDTF">2020-11-25T07:09:30Z</dcterms:modified>
  <cp:category/>
  <cp:version/>
  <cp:contentType/>
  <cp:contentStatus/>
</cp:coreProperties>
</file>