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788" activeTab="0"/>
  </bookViews>
  <sheets>
    <sheet name="до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<sst xmlns="http://schemas.openxmlformats.org/spreadsheetml/2006/main" count="84" uniqueCount="82">
  <si>
    <t>Наименование</t>
  </si>
  <si>
    <t>Код доходов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</si>
  <si>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</si>
  <si>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</si>
  <si>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</si>
  <si>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</si>
  <si>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</si>
  <si>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ВСЕГО ДОХОДОВ</t>
  </si>
  <si>
    <t>НАЛОГОВЫЕ И НЕНАЛОГОВЫЕ ДОХОДЫ</t>
  </si>
  <si>
    <t>Налог на доходы физических лиц</t>
  </si>
  <si>
    <t>Доходы от использования имущества находящегося в государственной и муниципальной собственности</t>
  </si>
  <si>
    <t>в том числе:</t>
  </si>
  <si>
    <t>План</t>
  </si>
  <si>
    <t>(рублей)</t>
  </si>
  <si>
    <t>Исполнено</t>
  </si>
  <si>
    <t>% исполнения</t>
  </si>
  <si>
    <t>НАЛОГИ НА ИМУЩЕСТВО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</si>
  <si>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</si>
  <si>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</si>
  <si>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</si>
  <si>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000 1 11 00000 00 0000 000</t>
  </si>
  <si>
    <t>000 1 12 00000 00 0000 000</t>
  </si>
  <si>
    <t>000 1 16 00000 00 0000 000</t>
  </si>
  <si>
    <t>000 2 00 00000 00 0000 000</t>
  </si>
  <si>
    <t>Субвенции на осуществление государственных полномочий по формированию торгового реестра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</si>
  <si>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</si>
  <si>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</si>
  <si>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</si>
  <si>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</si>
  <si>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</si>
  <si>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000 1 06 00000 00 0000 000</t>
  </si>
  <si>
    <t>Приложение №1</t>
  </si>
  <si>
    <t>Земельный налог с организаций, обладающих земельным участком, расположенным в границах городских округов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</si>
  <si>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</si>
  <si>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</si>
  <si>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Плата за размещение отходов производства</t>
  </si>
  <si>
    <t>Субвенции бюджетам городских округов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</si>
  <si>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                                                                 </t>
  </si>
  <si>
    <t>Единая субвенция бюджетам городских округов</t>
  </si>
  <si>
    <t>000 2 02 39998 04 0000 150</t>
  </si>
  <si>
    <t xml:space="preserve">на осуществление государственных полномочий по организации и осуществлению деятельности по опеке и попечительству
</t>
  </si>
  <si>
    <t xml:space="preserve">на осуществление государственных полномочий по созданию комиссии по делам несовершеннолетних и защите их прав
</t>
  </si>
  <si>
    <t>000 1 01 02030 01 0000 110</t>
  </si>
  <si>
    <t xml:space="preserve">Плата за выбросы загрязняющих веществ в атмосферный воздух стационарными объектами </t>
  </si>
  <si>
    <t xml:space="preserve"> 000 2 02 30024 04 0000 150</t>
  </si>
  <si>
    <t xml:space="preserve"> 000 2 02 30029 04 0000 150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</si>
  <si>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</si>
  <si>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</si>
  <si>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000 1 08 00000 00 0000 000</t>
  </si>
  <si>
    <t>000 1 08 03010 01 0000 110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</si>
  <si>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</si>
  <si>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</si>
  <si>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</si>
  <si>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</si>
  <si>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000 1 05 01011 01 0000 110</t>
  </si>
  <si>
    <t>000 1 06 06032 04 0000 110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</si>
  <si>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</si>
  <si>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на осуществление государственных полномочий в сфере административных правонарушений</t>
  </si>
  <si>
    <t>Иные штрафы,нестойки,пени, уплаченные в сооттветствии с законом или договором в случая неисполнения или ненадлежащего исполнения обязательств перед государственным(муниципальным казенным учреждением,Центральным банком Российской Федерации,государственной корпорацией</t>
  </si>
  <si>
    <t>000 1 05 01021 01 0000 110</t>
  </si>
  <si>
    <t>Налог,взимаемый в связи с применением патетной системы налогооблажения,зачисляемый в бюджеты городских округов</t>
  </si>
  <si>
    <t>000 1 05 04010 02 0000 110</t>
  </si>
  <si>
    <t>Отчет об исполнении бюджета МО ГО "Новая Земля" по кодам видов доходов, подвидов доходов, классификации операций сектора государственного управления, относящихся к доходам бюджетов за 2023 год</t>
  </si>
  <si>
    <t>Налог на доходы физических лиц в виде фиксированных авансовых платежей с доходов,полученных физическими лицами, являющимимся иностранными гражданами,осуществляющими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</si>
  <si>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</si>
  <si>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Налоги на доходы физических лиц в отношении доходов долевого участие в организации, полученных в виде дивидентов (в части суммы налога,не превышающей 650 000 рублей)</t>
  </si>
  <si>
    <t>000 1 01 02130 01 0000 110</t>
  </si>
  <si>
    <t>Транспортный налог</t>
  </si>
  <si>
    <t>Транспортный налог с физических лиц</t>
  </si>
  <si>
    <t>000 106 04000 02 0000 110</t>
  </si>
  <si>
    <t>000 1 06 04012 02 0000 110</t>
  </si>
  <si>
    <t>Земельный налог с организаций</t>
  </si>
  <si>
    <t>000 1 06 06000 00 0000 110</t>
  </si>
  <si>
    <t xml:space="preserve">Государственная пошлина по делам, рассматриваемым в судах общей юрисдикции, мировыми судьями </t>
  </si>
  <si>
    <t>000 1 08 03000 01 0000 110</t>
  </si>
  <si>
    <t>Плата за выбросы загрязняющих веществ образующих веществ, образующихся при сжигании на факельных установках и (или) рассеивании попутного нефтеного газа (федеральные государственные органы,Банк России органы управления государственными внебюджетными фондами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</si>
  <si>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т.ч. минимальный налог, зачисленный в бюджеты субъектов Российской Федерации) </t>
  </si>
  <si>
    <t>Налог взимаемый с налогоплатильщиков,выбравших в качестве объекта налогооблажения доходы</t>
  </si>
  <si>
    <t xml:space="preserve"> 000 1 12 01010 01 0000 120</t>
  </si>
  <si>
    <t xml:space="preserve"> 000 112 01041 01 0000 120</t>
  </si>
  <si>
    <t>000 112 01070 01 0000 120</t>
  </si>
  <si>
    <t xml:space="preserve">000 1 16 10129 01 0000 140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</si>
</sst>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49" fontId="30" fillId="0" borderId="3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4" applyNumberFormat="0" applyAlignment="0" applyProtection="0"/>
    <xf numFmtId="0" fontId="32" fillId="27" borderId="5" applyNumberFormat="0" applyAlignment="0" applyProtection="0"/>
    <xf numFmtId="0" fontId="33" fillId="27" borderId="4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173" fontId="4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/>
    </xf>
    <xf numFmtId="187" fontId="7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187" fontId="6" fillId="0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4" fontId="7" fillId="34" borderId="13" xfId="0" applyNumberFormat="1" applyFont="1" applyFill="1" applyBorder="1" applyAlignment="1">
      <alignment horizontal="right" vertical="center"/>
    </xf>
    <xf numFmtId="187" fontId="7" fillId="34" borderId="13" xfId="0" applyNumberFormat="1" applyFont="1" applyFill="1" applyBorder="1" applyAlignment="1">
      <alignment horizontal="right" vertical="center"/>
    </xf>
    <xf numFmtId="4" fontId="46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47" fillId="0" borderId="3" xfId="35" applyFont="1" applyAlignment="1" applyProtection="1">
      <alignment horizontal="center" vertical="center"/>
      <protection/>
    </xf>
    <xf numFmtId="4" fontId="7" fillId="33" borderId="13" xfId="0" applyNumberFormat="1" applyFont="1" applyFill="1" applyBorder="1" applyAlignment="1">
      <alignment horizontal="right" vertical="center"/>
    </xf>
    <xf numFmtId="187" fontId="7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right" vertical="center"/>
    </xf>
    <xf numFmtId="187" fontId="7" fillId="0" borderId="15" xfId="0" applyNumberFormat="1" applyFont="1" applyFill="1" applyBorder="1" applyAlignment="1">
      <alignment horizontal="right" vertical="center"/>
    </xf>
    <xf numFmtId="0" fontId="47" fillId="0" borderId="13" xfId="33" applyNumberFormat="1" applyFont="1" applyBorder="1" applyAlignment="1" applyProtection="1">
      <alignment wrapText="1"/>
      <protection/>
    </xf>
    <xf numFmtId="49" fontId="47" fillId="0" borderId="13" xfId="35" applyFont="1" applyBorder="1" applyAlignment="1" applyProtection="1">
      <alignment horizontal="center" vertical="center"/>
      <protection/>
    </xf>
    <xf numFmtId="4" fontId="6" fillId="33" borderId="16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vertical="center" wrapText="1"/>
    </xf>
    <xf numFmtId="49" fontId="7" fillId="34" borderId="14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0" fontId="48" fillId="0" borderId="13" xfId="33" applyNumberFormat="1" applyFont="1" applyBorder="1" applyAlignment="1" applyProtection="1">
      <alignment wrapText="1"/>
      <protection/>
    </xf>
    <xf numFmtId="0" fontId="5" fillId="0" borderId="0" xfId="0" applyFont="1" applyFill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xl4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workbookViewId="0" topLeftCell="A37">
      <selection activeCell="B34" sqref="B34"/>
    </sheetView>
  </sheetViews>
  <sheetFormatPr defaultColWidth="9.140625" defaultRowHeight="12.75"/>
  <cols>
    <col min="1" max="1" width="49.421875" style="1" customWidth="1"/>
    <col min="2" max="2" width="30.140625" style="1" customWidth="1"/>
    <col min="3" max="3" width="18.140625" style="3" customWidth="1"/>
    <col min="4" max="4" width="16.421875" style="3" customWidth="1"/>
    <col min="5" max="5" width="17.28125" style="3" customWidth="1"/>
    <col min="6" max="6" width="9.140625" style="1" customWidth="1"/>
    <col min="7" max="7" width="16.8515625" style="1" customWidth="1"/>
    <col min="8" max="8" width="9.140625" style="1" customWidth="1"/>
    <col min="9" max="9" width="43.28125" style="1" bestFit="1" customWidth="1"/>
    <col min="10" max="10" width="9.140625" style="1" customWidth="1"/>
    <col min="11" max="11" width="20.140625" style="1" bestFit="1" customWidth="1"/>
    <col min="12" max="16384" width="9.140625" style="1" customWidth="1"/>
  </cols>
  <sheetData>
    <row r="1" spans="1:11" ht="13.5" customHeight="1">
      <c r="A1" s="7"/>
      <c r="B1" s="7"/>
      <c r="C1" s="7"/>
      <c r="D1" s="7"/>
      <c r="E1" s="7" t="s">
        <v>31</v>
      </c>
      <c r="F1" s="4"/>
      <c r="G1" s="4"/>
      <c r="H1" s="4"/>
      <c r="I1" s="4"/>
      <c r="J1" s="4"/>
      <c r="K1" s="4"/>
    </row>
    <row r="2" spans="1:5" ht="37.5" customHeight="1">
      <c r="A2" s="44" t="s">
        <v>62</v>
      </c>
      <c r="B2" s="44"/>
      <c r="C2" s="44"/>
      <c r="D2" s="44"/>
      <c r="E2" s="44"/>
    </row>
    <row r="3" spans="1:5" ht="12.75" customHeight="1">
      <c r="A3" s="10"/>
      <c r="B3" s="8"/>
      <c r="C3" s="9"/>
      <c r="D3" s="9"/>
      <c r="E3" s="9" t="s">
        <v>13</v>
      </c>
    </row>
    <row r="4" spans="1:5" ht="33.75" customHeight="1">
      <c r="A4" s="6" t="s">
        <v>0</v>
      </c>
      <c r="B4" s="6" t="s">
        <v>1</v>
      </c>
      <c r="C4" s="6" t="s">
        <v>12</v>
      </c>
      <c r="D4" s="6" t="s">
        <v>14</v>
      </c>
      <c r="E4" s="6" t="s">
        <v>15</v>
      </c>
    </row>
    <row r="5" spans="1:5" ht="13.5">
      <c r="A5" s="11">
        <v>1</v>
      </c>
      <c r="B5" s="11">
        <v>2</v>
      </c>
      <c r="C5" s="11">
        <v>3</v>
      </c>
      <c r="D5" s="11">
        <v>4</v>
      </c>
      <c r="E5" s="11">
        <v>5</v>
      </c>
    </row>
    <row r="6" spans="1:5" ht="31.5" customHeight="1">
      <c r="A6" s="12" t="s">
        <v>8</v>
      </c>
      <c r="B6" s="13" t="s">
        <v>25</v>
      </c>
      <c r="C6" s="14">
        <f>C7+C14+C29+C33+C26+C18+C23</f>
        <v>159153176.4</v>
      </c>
      <c r="D6" s="14">
        <f>D7+D14+D29+D33+D26+D18+D23</f>
        <v>172933857.53</v>
      </c>
      <c r="E6" s="15">
        <f>D6/C6*100</f>
        <v>108.65875343597604</v>
      </c>
    </row>
    <row r="7" spans="1:5" ht="30.75" customHeight="1">
      <c r="A7" s="16" t="s">
        <v>2</v>
      </c>
      <c r="B7" s="13" t="s">
        <v>26</v>
      </c>
      <c r="C7" s="14">
        <f>C8</f>
        <v>158037090</v>
      </c>
      <c r="D7" s="14">
        <f>D8</f>
        <v>172054152.92</v>
      </c>
      <c r="E7" s="15">
        <f>D7/C7*100</f>
        <v>108.8694767285325</v>
      </c>
    </row>
    <row r="8" spans="1:5" ht="30" customHeight="1">
      <c r="A8" s="17" t="s">
        <v>9</v>
      </c>
      <c r="B8" s="18" t="s">
        <v>27</v>
      </c>
      <c r="C8" s="19">
        <v>158037090</v>
      </c>
      <c r="D8" s="19">
        <v>172054152.92</v>
      </c>
      <c r="E8" s="20"/>
    </row>
    <row r="9" spans="1:5" ht="96" customHeight="1">
      <c r="A9" s="17" t="s">
        <v>17</v>
      </c>
      <c r="B9" s="18" t="s">
        <v>28</v>
      </c>
      <c r="C9" s="19">
        <v>157156590</v>
      </c>
      <c r="D9" s="19">
        <v>171176839.73</v>
      </c>
      <c r="E9" s="20"/>
    </row>
    <row r="10" spans="1:5" ht="51" customHeight="1">
      <c r="A10" s="17" t="s">
        <v>34</v>
      </c>
      <c r="B10" s="18" t="s">
        <v>42</v>
      </c>
      <c r="C10" s="19">
        <v>350000</v>
      </c>
      <c r="D10" s="19">
        <v>312402.31</v>
      </c>
      <c r="E10" s="20"/>
    </row>
    <row r="11" spans="1:5" ht="125.25" customHeight="1">
      <c r="A11" s="17" t="s">
        <v>63</v>
      </c>
      <c r="B11" s="18" t="s">
        <v>64</v>
      </c>
      <c r="C11" s="19">
        <v>30000</v>
      </c>
      <c r="D11" s="19">
        <v>23055.59</v>
      </c>
      <c r="E11" s="20"/>
    </row>
    <row r="12" spans="1:5" ht="104.25" customHeight="1">
      <c r="A12" s="17" t="s">
        <v>52</v>
      </c>
      <c r="B12" s="18" t="s">
        <v>53</v>
      </c>
      <c r="C12" s="19">
        <v>500000</v>
      </c>
      <c r="D12" s="19">
        <v>541507.44</v>
      </c>
      <c r="E12" s="20"/>
    </row>
    <row r="13" spans="1:5" ht="60" customHeight="1">
      <c r="A13" s="17" t="s">
        <v>65</v>
      </c>
      <c r="B13" s="18" t="s">
        <v>66</v>
      </c>
      <c r="C13" s="19">
        <v>500</v>
      </c>
      <c r="D13" s="19">
        <v>347.85</v>
      </c>
      <c r="E13" s="20"/>
    </row>
    <row r="14" spans="1:5" ht="27" customHeight="1">
      <c r="A14" s="16" t="s">
        <v>3</v>
      </c>
      <c r="B14" s="13" t="s">
        <v>29</v>
      </c>
      <c r="C14" s="14">
        <f>C15+C16+C17</f>
        <v>45000</v>
      </c>
      <c r="D14" s="14">
        <f>D15+D16+D17</f>
        <v>37434.6</v>
      </c>
      <c r="E14" s="15">
        <f>D14/C14*100</f>
        <v>83.18799999999999</v>
      </c>
    </row>
    <row r="15" spans="1:5" ht="86.25" customHeight="1">
      <c r="A15" s="17" t="s">
        <v>76</v>
      </c>
      <c r="B15" s="18" t="s">
        <v>59</v>
      </c>
      <c r="C15" s="19">
        <v>45000</v>
      </c>
      <c r="D15" s="19">
        <v>45143.1</v>
      </c>
      <c r="E15" s="15"/>
    </row>
    <row r="16" spans="1:5" ht="36" customHeight="1">
      <c r="A16" s="17" t="s">
        <v>77</v>
      </c>
      <c r="B16" s="18" t="s">
        <v>54</v>
      </c>
      <c r="C16" s="19">
        <v>0</v>
      </c>
      <c r="D16" s="19">
        <v>991.5</v>
      </c>
      <c r="E16" s="15"/>
    </row>
    <row r="17" spans="1:5" ht="45" customHeight="1">
      <c r="A17" s="17" t="s">
        <v>60</v>
      </c>
      <c r="B17" s="18" t="s">
        <v>61</v>
      </c>
      <c r="C17" s="19">
        <v>0</v>
      </c>
      <c r="D17" s="19">
        <v>-8700</v>
      </c>
      <c r="E17" s="15"/>
    </row>
    <row r="18" spans="1:5" ht="43.5" customHeight="1">
      <c r="A18" s="16" t="s">
        <v>16</v>
      </c>
      <c r="B18" s="13" t="s">
        <v>30</v>
      </c>
      <c r="C18" s="14">
        <f>C22+C20</f>
        <v>823400</v>
      </c>
      <c r="D18" s="14">
        <f>D22+D20</f>
        <v>723461.84</v>
      </c>
      <c r="E18" s="15">
        <f>D18/C18*100</f>
        <v>87.86274471702696</v>
      </c>
    </row>
    <row r="19" spans="1:5" ht="21" customHeight="1">
      <c r="A19" s="17" t="s">
        <v>67</v>
      </c>
      <c r="B19" s="18" t="s">
        <v>69</v>
      </c>
      <c r="C19" s="19">
        <v>820000</v>
      </c>
      <c r="D19" s="19">
        <v>721352.75</v>
      </c>
      <c r="E19" s="15"/>
    </row>
    <row r="20" spans="1:5" ht="24" customHeight="1">
      <c r="A20" s="17" t="s">
        <v>68</v>
      </c>
      <c r="B20" s="18" t="s">
        <v>70</v>
      </c>
      <c r="C20" s="19">
        <v>820000</v>
      </c>
      <c r="D20" s="19">
        <v>721352.75</v>
      </c>
      <c r="E20" s="15"/>
    </row>
    <row r="21" spans="1:5" ht="21.75" customHeight="1">
      <c r="A21" s="17" t="s">
        <v>71</v>
      </c>
      <c r="B21" s="18" t="s">
        <v>72</v>
      </c>
      <c r="C21" s="19">
        <v>3400</v>
      </c>
      <c r="D21" s="19">
        <v>2109.09</v>
      </c>
      <c r="E21" s="15"/>
    </row>
    <row r="22" spans="1:5" ht="39.75" customHeight="1">
      <c r="A22" s="17" t="s">
        <v>32</v>
      </c>
      <c r="B22" s="18" t="s">
        <v>55</v>
      </c>
      <c r="C22" s="19">
        <v>3400</v>
      </c>
      <c r="D22" s="21">
        <v>2109.09</v>
      </c>
      <c r="E22" s="20"/>
    </row>
    <row r="23" spans="1:5" ht="18" customHeight="1">
      <c r="A23" s="16" t="s">
        <v>46</v>
      </c>
      <c r="B23" s="13" t="s">
        <v>48</v>
      </c>
      <c r="C23" s="14">
        <f>C25</f>
        <v>35000</v>
      </c>
      <c r="D23" s="27">
        <f>D25</f>
        <v>3150</v>
      </c>
      <c r="E23" s="15">
        <f>D23/C23*100</f>
        <v>9</v>
      </c>
    </row>
    <row r="24" spans="1:5" ht="36.75" customHeight="1">
      <c r="A24" s="17" t="s">
        <v>73</v>
      </c>
      <c r="B24" s="18" t="s">
        <v>74</v>
      </c>
      <c r="C24" s="19">
        <v>35000</v>
      </c>
      <c r="D24" s="27">
        <v>3150</v>
      </c>
      <c r="E24" s="15"/>
    </row>
    <row r="25" spans="1:5" ht="46.5" customHeight="1">
      <c r="A25" s="17" t="s">
        <v>47</v>
      </c>
      <c r="B25" s="18" t="s">
        <v>49</v>
      </c>
      <c r="C25" s="19">
        <v>35000</v>
      </c>
      <c r="D25" s="21">
        <v>3150</v>
      </c>
      <c r="E25" s="20"/>
    </row>
    <row r="26" spans="1:5" ht="35.25" customHeight="1">
      <c r="A26" s="16" t="s">
        <v>10</v>
      </c>
      <c r="B26" s="13" t="s">
        <v>20</v>
      </c>
      <c r="C26" s="14">
        <f>+C27+C28</f>
        <v>126686.4</v>
      </c>
      <c r="D26" s="14">
        <f>+D28+D27</f>
        <v>66686.4</v>
      </c>
      <c r="E26" s="15">
        <f>D26/C26*100</f>
        <v>52.638957299283895</v>
      </c>
    </row>
    <row r="27" spans="1:5" ht="74.25" customHeight="1">
      <c r="A27" s="17" t="s">
        <v>50</v>
      </c>
      <c r="B27" s="18" t="s">
        <v>51</v>
      </c>
      <c r="C27" s="19">
        <v>66686.4</v>
      </c>
      <c r="D27" s="19">
        <v>66686.4</v>
      </c>
      <c r="E27" s="20"/>
    </row>
    <row r="28" spans="1:5" ht="63" customHeight="1">
      <c r="A28" s="17" t="s">
        <v>18</v>
      </c>
      <c r="B28" s="18" t="s">
        <v>19</v>
      </c>
      <c r="C28" s="19">
        <v>60000</v>
      </c>
      <c r="D28" s="19">
        <v>0</v>
      </c>
      <c r="E28" s="20"/>
    </row>
    <row r="29" spans="1:5" ht="33" customHeight="1">
      <c r="A29" s="38" t="s">
        <v>4</v>
      </c>
      <c r="B29" s="39" t="s">
        <v>21</v>
      </c>
      <c r="C29" s="40">
        <f>+C30+C31</f>
        <v>84000</v>
      </c>
      <c r="D29" s="22">
        <f>+D30+D31+D32</f>
        <v>48971.770000000004</v>
      </c>
      <c r="E29" s="23">
        <f>D29/C29*100</f>
        <v>58.2997261904762</v>
      </c>
    </row>
    <row r="30" spans="1:5" ht="40.5" customHeight="1">
      <c r="A30" s="43" t="s">
        <v>43</v>
      </c>
      <c r="B30" s="34" t="s">
        <v>78</v>
      </c>
      <c r="C30" s="21">
        <v>46000</v>
      </c>
      <c r="D30" s="35">
        <v>9504.18</v>
      </c>
      <c r="E30" s="23"/>
    </row>
    <row r="31" spans="1:5" ht="15.75" customHeight="1">
      <c r="A31" s="43" t="s">
        <v>35</v>
      </c>
      <c r="B31" s="34" t="s">
        <v>79</v>
      </c>
      <c r="C31" s="21">
        <v>38000</v>
      </c>
      <c r="D31" s="35">
        <v>36573.16</v>
      </c>
      <c r="E31" s="23"/>
    </row>
    <row r="32" spans="1:5" ht="111" customHeight="1">
      <c r="A32" s="43" t="s">
        <v>75</v>
      </c>
      <c r="B32" s="34" t="s">
        <v>80</v>
      </c>
      <c r="C32" s="21">
        <v>0</v>
      </c>
      <c r="D32" s="35">
        <v>2894.43</v>
      </c>
      <c r="E32" s="23"/>
    </row>
    <row r="33" spans="1:5" ht="31.5" customHeight="1">
      <c r="A33" s="16" t="s">
        <v>5</v>
      </c>
      <c r="B33" s="13" t="s">
        <v>22</v>
      </c>
      <c r="C33" s="14">
        <f>C34</f>
        <v>2000</v>
      </c>
      <c r="D33" s="36">
        <f>D34</f>
        <v>0</v>
      </c>
      <c r="E33" s="15">
        <v>0</v>
      </c>
    </row>
    <row r="34" spans="1:5" ht="85.5" customHeight="1">
      <c r="A34" s="33" t="s">
        <v>58</v>
      </c>
      <c r="B34" s="34" t="s">
        <v>81</v>
      </c>
      <c r="C34" s="19">
        <v>2000</v>
      </c>
      <c r="D34" s="37">
        <v>0</v>
      </c>
      <c r="E34" s="28"/>
    </row>
    <row r="35" spans="1:5" ht="23.25" customHeight="1">
      <c r="A35" s="41" t="s">
        <v>6</v>
      </c>
      <c r="B35" s="42" t="s">
        <v>23</v>
      </c>
      <c r="C35" s="31">
        <f>C36+C40+C41</f>
        <v>2498730.01</v>
      </c>
      <c r="D35" s="14">
        <f>D36+D40+D41</f>
        <v>2212264.6999999997</v>
      </c>
      <c r="E35" s="15">
        <f>D35/C35*100</f>
        <v>88.53556371222355</v>
      </c>
    </row>
    <row r="36" spans="1:5" ht="41.25">
      <c r="A36" s="33" t="s">
        <v>36</v>
      </c>
      <c r="B36" s="34" t="s">
        <v>44</v>
      </c>
      <c r="C36" s="19">
        <f>C38+C39</f>
        <v>42000</v>
      </c>
      <c r="D36" s="19">
        <f>D38+D39</f>
        <v>42000</v>
      </c>
      <c r="E36" s="20">
        <f>D36/C36*100</f>
        <v>100</v>
      </c>
    </row>
    <row r="37" spans="1:5" ht="13.5">
      <c r="A37" s="29" t="s">
        <v>11</v>
      </c>
      <c r="B37" s="30"/>
      <c r="C37" s="31"/>
      <c r="D37" s="31"/>
      <c r="E37" s="32"/>
    </row>
    <row r="38" spans="1:5" ht="27">
      <c r="A38" s="17" t="s">
        <v>24</v>
      </c>
      <c r="B38" s="18"/>
      <c r="C38" s="24">
        <v>35000</v>
      </c>
      <c r="D38" s="24">
        <v>35000</v>
      </c>
      <c r="E38" s="20">
        <f>D38/C38*100</f>
        <v>100</v>
      </c>
    </row>
    <row r="39" spans="1:5" ht="78" customHeight="1">
      <c r="A39" s="17" t="s">
        <v>56</v>
      </c>
      <c r="B39" s="18"/>
      <c r="C39" s="24">
        <v>7000</v>
      </c>
      <c r="D39" s="24">
        <v>7000</v>
      </c>
      <c r="E39" s="20">
        <f>D39/C39*100</f>
        <v>100</v>
      </c>
    </row>
    <row r="40" spans="1:5" ht="90.75" customHeight="1">
      <c r="A40" s="17" t="s">
        <v>33</v>
      </c>
      <c r="B40" s="26" t="s">
        <v>45</v>
      </c>
      <c r="C40" s="19">
        <v>176676.03</v>
      </c>
      <c r="D40" s="24">
        <v>151199.53</v>
      </c>
      <c r="E40" s="20">
        <f>D40/C40*100</f>
        <v>85.58010387713601</v>
      </c>
    </row>
    <row r="41" spans="1:5" ht="25.5" customHeight="1">
      <c r="A41" s="17" t="s">
        <v>38</v>
      </c>
      <c r="B41" s="18" t="s">
        <v>39</v>
      </c>
      <c r="C41" s="24">
        <f>C43+C44+C45</f>
        <v>2280053.98</v>
      </c>
      <c r="D41" s="24">
        <f>D43+D44+D45</f>
        <v>2019065.17</v>
      </c>
      <c r="E41" s="20">
        <f>D41/C41*100</f>
        <v>88.55339337185342</v>
      </c>
    </row>
    <row r="42" spans="1:5" ht="13.5">
      <c r="A42" s="17" t="s">
        <v>11</v>
      </c>
      <c r="B42" s="18"/>
      <c r="C42" s="14"/>
      <c r="D42" s="14"/>
      <c r="E42" s="15"/>
    </row>
    <row r="43" spans="1:5" ht="54" customHeight="1">
      <c r="A43" s="17" t="s">
        <v>57</v>
      </c>
      <c r="B43" s="18"/>
      <c r="C43" s="19">
        <v>812517.99</v>
      </c>
      <c r="D43" s="19">
        <v>812517.99</v>
      </c>
      <c r="E43" s="20">
        <f>D43/C43*100</f>
        <v>100</v>
      </c>
    </row>
    <row r="44" spans="1:9" ht="60" customHeight="1">
      <c r="A44" s="17" t="s">
        <v>40</v>
      </c>
      <c r="B44" s="18"/>
      <c r="C44" s="24">
        <v>733767.99</v>
      </c>
      <c r="D44" s="24">
        <v>573022.28</v>
      </c>
      <c r="E44" s="20">
        <f>D44/C44*100</f>
        <v>78.09311496403653</v>
      </c>
      <c r="I44" s="25" t="s">
        <v>37</v>
      </c>
    </row>
    <row r="45" spans="1:9" ht="62.25" customHeight="1">
      <c r="A45" s="17" t="s">
        <v>41</v>
      </c>
      <c r="B45" s="18"/>
      <c r="C45" s="24">
        <v>733768</v>
      </c>
      <c r="D45" s="24">
        <v>633524.9</v>
      </c>
      <c r="E45" s="20">
        <f>D45/C45*100</f>
        <v>86.33858385756807</v>
      </c>
      <c r="I45" s="25" t="s">
        <v>37</v>
      </c>
    </row>
    <row r="46" spans="1:5" ht="33" customHeight="1">
      <c r="A46" s="16" t="s">
        <v>7</v>
      </c>
      <c r="B46" s="13"/>
      <c r="C46" s="14">
        <f>C6+C35</f>
        <v>161651906.41</v>
      </c>
      <c r="D46" s="14">
        <f>D6+D35</f>
        <v>175146122.23</v>
      </c>
      <c r="E46" s="15">
        <f>D46/C46*100</f>
        <v>108.34769977025476</v>
      </c>
    </row>
    <row r="50" spans="1:2" ht="12.75">
      <c r="A50" s="3"/>
      <c r="B50" s="2"/>
    </row>
    <row r="51" spans="1:2" ht="12.75">
      <c r="A51" s="3"/>
      <c r="B51" s="2"/>
    </row>
    <row r="52" ht="12.75">
      <c r="B52" s="2"/>
    </row>
    <row r="53" ht="12.75">
      <c r="B53" s="2"/>
    </row>
    <row r="54" spans="2:5" ht="13.5">
      <c r="B54" s="2"/>
      <c r="C54" s="5"/>
      <c r="D54" s="5"/>
      <c r="E54" s="5"/>
    </row>
    <row r="55" ht="12.75">
      <c r="B55" s="2"/>
    </row>
  </sheetData>
  <sheetProtection/>
  <mergeCells count="1">
    <mergeCell ref="A2:E2"/>
  </mergeCells>
  <printOptions/>
  <pageMargins left="0.5511811023622047" right="0" top="0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User2</cp:lastModifiedBy>
  <cp:lastPrinted>2024-04-01T11:03:14Z</cp:lastPrinted>
  <dcterms:created xsi:type="dcterms:W3CDTF">1996-10-08T23:32:33Z</dcterms:created>
  <dcterms:modified xsi:type="dcterms:W3CDTF">2024-04-01T11:03:59Z</dcterms:modified>
  <cp:category/>
  <cp:version/>
  <cp:contentType/>
  <cp:contentStatus/>
</cp:coreProperties>
</file>